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28035" windowHeight="12345" activeTab="5"/>
  </bookViews>
  <sheets>
    <sheet name="109家長會費" sheetId="1" r:id="rId1"/>
    <sheet name="家長會費-財" sheetId="4" r:id="rId2"/>
    <sheet name="109委員贊助款" sheetId="3" r:id="rId3"/>
    <sheet name="委員贊助款-財" sheetId="5" r:id="rId4"/>
    <sheet name="110家長會費預算" sheetId="6" r:id="rId5"/>
    <sheet name="110委員贊助款預算" sheetId="7" r:id="rId6"/>
  </sheets>
  <definedNames>
    <definedName name="_xlnm.Print_Area" localSheetId="0">'109家長會費'!$A$1:$E$173</definedName>
  </definedNames>
  <calcPr calcId="144525"/>
</workbook>
</file>

<file path=xl/calcChain.xml><?xml version="1.0" encoding="utf-8"?>
<calcChain xmlns="http://schemas.openxmlformats.org/spreadsheetml/2006/main">
  <c r="C29" i="7" l="1"/>
  <c r="C9" i="7"/>
  <c r="D30" i="7" s="1"/>
  <c r="C32" i="6"/>
  <c r="C34" i="6" s="1"/>
  <c r="C10" i="6"/>
  <c r="F5" i="5" l="1"/>
  <c r="F6" i="5" s="1"/>
  <c r="F7" i="5" s="1"/>
  <c r="F8" i="5" s="1"/>
  <c r="F9" i="5" s="1"/>
  <c r="F10" i="5" s="1"/>
  <c r="F11" i="5" s="1"/>
  <c r="F12" i="5" s="1"/>
  <c r="F13" i="5" s="1"/>
  <c r="F14" i="5" s="1"/>
  <c r="F15" i="5" s="1"/>
  <c r="F16" i="5" s="1"/>
  <c r="F17" i="5" s="1"/>
  <c r="F18" i="5" s="1"/>
  <c r="F19" i="5" s="1"/>
  <c r="F20" i="5" s="1"/>
  <c r="F21" i="5" s="1"/>
  <c r="F22" i="5" s="1"/>
  <c r="F23" i="5" s="1"/>
  <c r="F24" i="5" s="1"/>
  <c r="F26" i="5" s="1"/>
  <c r="F27" i="5" s="1"/>
  <c r="F28" i="5" s="1"/>
  <c r="F29" i="5" s="1"/>
  <c r="F30" i="5" s="1"/>
  <c r="F31" i="5" s="1"/>
  <c r="F32" i="5" s="1"/>
  <c r="F33" i="5" s="1"/>
  <c r="F34" i="5" s="1"/>
  <c r="F35" i="5" s="1"/>
  <c r="F36" i="5" s="1"/>
  <c r="F37" i="5" s="1"/>
  <c r="F38" i="5" s="1"/>
  <c r="F39" i="5" s="1"/>
  <c r="F40" i="5" s="1"/>
  <c r="F41" i="5" s="1"/>
  <c r="F42" i="5" s="1"/>
  <c r="F43" i="5" s="1"/>
  <c r="F44" i="5" s="1"/>
  <c r="F45" i="5" s="1"/>
  <c r="F46" i="5" s="1"/>
  <c r="F47" i="5" s="1"/>
  <c r="F49" i="5" s="1"/>
  <c r="F50" i="5" s="1"/>
  <c r="F51" i="5" s="1"/>
  <c r="F52" i="5" s="1"/>
  <c r="F53" i="5" s="1"/>
  <c r="F54" i="5" s="1"/>
  <c r="F55" i="5" s="1"/>
  <c r="F56" i="5" s="1"/>
  <c r="F57" i="5" s="1"/>
  <c r="F58" i="5" s="1"/>
  <c r="F59" i="5" s="1"/>
  <c r="F60" i="5" s="1"/>
  <c r="F61" i="5" s="1"/>
  <c r="F62" i="5" s="1"/>
  <c r="F63" i="5" s="1"/>
  <c r="F64" i="5" s="1"/>
  <c r="F65" i="5" s="1"/>
  <c r="F66" i="5" s="1"/>
  <c r="F67" i="5" s="1"/>
  <c r="F68" i="5" s="1"/>
  <c r="F69" i="5" s="1"/>
  <c r="F70" i="5" s="1"/>
  <c r="F71" i="5" s="1"/>
  <c r="F73" i="5" s="1"/>
  <c r="F74" i="5" s="1"/>
  <c r="F75" i="5" s="1"/>
  <c r="F76" i="5" s="1"/>
  <c r="F77" i="5" s="1"/>
  <c r="F78" i="5" s="1"/>
  <c r="F79" i="5" s="1"/>
  <c r="F80" i="5" s="1"/>
  <c r="F81" i="5" s="1"/>
  <c r="F82" i="5" s="1"/>
  <c r="F6" i="4"/>
  <c r="F7" i="4" s="1"/>
  <c r="F8" i="4" s="1"/>
  <c r="F9" i="4" s="1"/>
  <c r="F10" i="4" s="1"/>
  <c r="F11" i="4" s="1"/>
  <c r="F12" i="4" s="1"/>
  <c r="F13" i="4" s="1"/>
  <c r="F14" i="4" s="1"/>
  <c r="F15" i="4" s="1"/>
  <c r="F16" i="4" s="1"/>
  <c r="F17" i="4" s="1"/>
  <c r="F18" i="4" s="1"/>
  <c r="F19" i="4" s="1"/>
  <c r="F20" i="4" s="1"/>
  <c r="F21" i="4" s="1"/>
  <c r="F22" i="4" s="1"/>
  <c r="F23" i="4" s="1"/>
  <c r="F24" i="4" s="1"/>
  <c r="F26" i="4" s="1"/>
  <c r="F27" i="4" s="1"/>
  <c r="F28" i="4" s="1"/>
  <c r="F29" i="4" s="1"/>
  <c r="F30" i="4" s="1"/>
  <c r="F31" i="4" s="1"/>
  <c r="F32" i="4" s="1"/>
  <c r="F33" i="4" s="1"/>
  <c r="F34" i="4" s="1"/>
  <c r="F35" i="4" s="1"/>
  <c r="F36" i="4" s="1"/>
  <c r="F37" i="4" s="1"/>
  <c r="F38" i="4" s="1"/>
  <c r="F39" i="4" s="1"/>
  <c r="F40" i="4" s="1"/>
  <c r="F41" i="4" s="1"/>
  <c r="F42" i="4" s="1"/>
  <c r="F43" i="4" s="1"/>
  <c r="F44" i="4" s="1"/>
  <c r="F45" i="4" s="1"/>
  <c r="F46" i="4" s="1"/>
  <c r="F47" i="4" s="1"/>
  <c r="F49" i="4" s="1"/>
  <c r="F50" i="4" s="1"/>
  <c r="F51" i="4" s="1"/>
  <c r="F52" i="4" s="1"/>
  <c r="F53" i="4" s="1"/>
  <c r="F54" i="4" s="1"/>
  <c r="F55" i="4" s="1"/>
  <c r="F56" i="4" s="1"/>
  <c r="F57" i="4" s="1"/>
  <c r="F58" i="4" s="1"/>
  <c r="F59" i="4" s="1"/>
  <c r="F60" i="4" s="1"/>
  <c r="F61" i="4" s="1"/>
  <c r="F62" i="4" s="1"/>
  <c r="F63" i="4" s="1"/>
  <c r="C113" i="3" l="1"/>
  <c r="C112" i="3"/>
  <c r="C41" i="3"/>
  <c r="C115" i="1" l="1"/>
  <c r="C33" i="1"/>
  <c r="C116" i="1" l="1"/>
</calcChain>
</file>

<file path=xl/sharedStrings.xml><?xml version="1.0" encoding="utf-8"?>
<sst xmlns="http://schemas.openxmlformats.org/spreadsheetml/2006/main" count="951" uniqueCount="667">
  <si>
    <t>花蓮縣花蓮市明義國民小學學生家長會109學年度家長會費（含代收）收支明細表</t>
    <phoneticPr fontId="2" type="noConversion"/>
  </si>
  <si>
    <t>【華南銀行帳戶】</t>
    <phoneticPr fontId="2" type="noConversion"/>
  </si>
  <si>
    <t>家長會費收入明細</t>
    <phoneticPr fontId="2" type="noConversion"/>
  </si>
  <si>
    <t>項次</t>
  </si>
  <si>
    <t>項　　目</t>
  </si>
  <si>
    <t>日  期</t>
    <phoneticPr fontId="2" type="noConversion"/>
  </si>
  <si>
    <t>收入金額</t>
  </si>
  <si>
    <t>說　　　　　　明</t>
  </si>
  <si>
    <t>108學年度家長會會費結餘款</t>
    <phoneticPr fontId="2" type="noConversion"/>
  </si>
  <si>
    <t>◎109.10.01</t>
    <phoneticPr fontId="2" type="noConversion"/>
  </si>
  <si>
    <t>108學年度家長會費決算結餘款</t>
    <phoneticPr fontId="2" type="noConversion"/>
  </si>
  <si>
    <t>108學年度學校保全專款專用捐款餘額</t>
    <phoneticPr fontId="2" type="noConversion"/>
  </si>
  <si>
    <t>108學年度學校保全費決算結餘款</t>
    <phoneticPr fontId="2" type="noConversion"/>
  </si>
  <si>
    <t>109學年度第一學期學生家長會費</t>
    <phoneticPr fontId="2" type="noConversion"/>
  </si>
  <si>
    <t>◎109.11.06</t>
    <phoneticPr fontId="2" type="noConversion"/>
  </si>
  <si>
    <t>100元×985人</t>
    <phoneticPr fontId="2" type="noConversion"/>
  </si>
  <si>
    <t>109學年第一學期作業簿及美勞材料費</t>
    <phoneticPr fontId="2" type="noConversion"/>
  </si>
  <si>
    <t>◎109.11.09</t>
    <phoneticPr fontId="2" type="noConversion"/>
  </si>
  <si>
    <t>100元×56人</t>
    <phoneticPr fontId="2" type="noConversion"/>
  </si>
  <si>
    <t>◎109.11.18</t>
    <phoneticPr fontId="2" type="noConversion"/>
  </si>
  <si>
    <t>100元×33人</t>
    <phoneticPr fontId="2" type="noConversion"/>
  </si>
  <si>
    <t>109年下半年利息收入</t>
    <phoneticPr fontId="2" type="noConversion"/>
  </si>
  <si>
    <t>◎109.12.21</t>
    <phoneticPr fontId="2" type="noConversion"/>
  </si>
  <si>
    <t>109學年度第二學期學生家長會費</t>
    <phoneticPr fontId="2" type="noConversion"/>
  </si>
  <si>
    <t>◎110.04.12</t>
    <phoneticPr fontId="2" type="noConversion"/>
  </si>
  <si>
    <t>100元×1,014人</t>
    <phoneticPr fontId="2" type="noConversion"/>
  </si>
  <si>
    <t>109學年第二學期作業簿及美勞材料費</t>
    <phoneticPr fontId="2" type="noConversion"/>
  </si>
  <si>
    <t>100元×57人</t>
    <phoneticPr fontId="2" type="noConversion"/>
  </si>
  <si>
    <t>110年上半年利息收入</t>
    <phoneticPr fontId="2" type="noConversion"/>
  </si>
  <si>
    <t>◎110.06.21</t>
    <phoneticPr fontId="2" type="noConversion"/>
  </si>
  <si>
    <t>合　　計</t>
  </si>
  <si>
    <t>家長會費支出明細</t>
    <phoneticPr fontId="2" type="noConversion"/>
  </si>
  <si>
    <t>支出金額</t>
    <phoneticPr fontId="2" type="noConversion"/>
  </si>
  <si>
    <t>一</t>
  </si>
  <si>
    <t>人事費</t>
  </si>
  <si>
    <t>◎110.01.19</t>
    <phoneticPr fontId="2" type="noConversion"/>
  </si>
  <si>
    <t>支 109年度專人執勤年終獎金。</t>
    <phoneticPr fontId="2" type="noConversion"/>
  </si>
  <si>
    <t>1.值勤人員年終獎金</t>
    <phoneticPr fontId="2" type="noConversion"/>
  </si>
  <si>
    <t>2.值勤人員加班費</t>
    <phoneticPr fontId="2" type="noConversion"/>
  </si>
  <si>
    <t>◎109.10.07</t>
    <phoneticPr fontId="2" type="noConversion"/>
  </si>
  <si>
    <t>支 109年09月份值夜人員超時加班費</t>
    <phoneticPr fontId="2" type="noConversion"/>
  </si>
  <si>
    <t>3.值勤人員保險費</t>
    <phoneticPr fontId="2" type="noConversion"/>
  </si>
  <si>
    <t>◎109.10.30</t>
    <phoneticPr fontId="2" type="noConversion"/>
  </si>
  <si>
    <t>支 109年10月份值夜人員超時加班費</t>
    <phoneticPr fontId="2" type="noConversion"/>
  </si>
  <si>
    <t>支 109年11月份值夜人員超時加班費</t>
    <phoneticPr fontId="2" type="noConversion"/>
  </si>
  <si>
    <t>◎110.01.06</t>
    <phoneticPr fontId="2" type="noConversion"/>
  </si>
  <si>
    <t>支 109年12月份值夜人員超時加班費</t>
    <phoneticPr fontId="2" type="noConversion"/>
  </si>
  <si>
    <t>支 110年01月份值夜人員超時加班費</t>
    <phoneticPr fontId="2" type="noConversion"/>
  </si>
  <si>
    <t>◎110.02.20</t>
    <phoneticPr fontId="2" type="noConversion"/>
  </si>
  <si>
    <t>支 110年02月份值夜人員超時加班費</t>
    <phoneticPr fontId="2" type="noConversion"/>
  </si>
  <si>
    <t>◎110.03.19</t>
    <phoneticPr fontId="2" type="noConversion"/>
  </si>
  <si>
    <t>支 110年03月份值夜人員超時加班費</t>
    <phoneticPr fontId="2" type="noConversion"/>
  </si>
  <si>
    <t>◎110.05.07</t>
    <phoneticPr fontId="2" type="noConversion"/>
  </si>
  <si>
    <t>支 110年04月份值夜人員超時加班費</t>
    <phoneticPr fontId="2" type="noConversion"/>
  </si>
  <si>
    <t>◎110.05.27</t>
  </si>
  <si>
    <t>支 110年05月份值夜人員超時加班費</t>
    <phoneticPr fontId="2" type="noConversion"/>
  </si>
  <si>
    <t>◎110.06.17</t>
    <phoneticPr fontId="2" type="noConversion"/>
  </si>
  <si>
    <t>支 110年06月份值夜人員超時加班費</t>
    <phoneticPr fontId="2" type="noConversion"/>
  </si>
  <si>
    <t>◎110.07.28</t>
    <phoneticPr fontId="2" type="noConversion"/>
  </si>
  <si>
    <t>支 110年07月份值夜人員超時加班費</t>
    <phoneticPr fontId="2" type="noConversion"/>
  </si>
  <si>
    <t>支 值夜人員保險費（110.07.21～111.07.21）</t>
    <phoneticPr fontId="2" type="noConversion"/>
  </si>
  <si>
    <t>◎110.08.18</t>
    <phoneticPr fontId="2" type="noConversion"/>
  </si>
  <si>
    <t>支 110年08月份值夜人員超時加班費</t>
    <phoneticPr fontId="2" type="noConversion"/>
  </si>
  <si>
    <t>二</t>
  </si>
  <si>
    <t>校車維護費 (含機車)</t>
    <phoneticPr fontId="2" type="noConversion"/>
  </si>
  <si>
    <r>
      <rPr>
        <sz val="11"/>
        <rFont val="標楷體"/>
        <family val="4"/>
        <charset val="136"/>
      </rPr>
      <t>支</t>
    </r>
    <r>
      <rPr>
        <sz val="11"/>
        <rFont val="Times New Roman"/>
        <family val="1"/>
      </rPr>
      <t xml:space="preserve"> </t>
    </r>
    <r>
      <rPr>
        <sz val="11"/>
        <rFont val="標楷體"/>
        <family val="4"/>
        <charset val="136"/>
      </rPr>
      <t>公務汽車（</t>
    </r>
    <r>
      <rPr>
        <sz val="11"/>
        <rFont val="Times New Roman"/>
        <family val="1"/>
      </rPr>
      <t>G6-8948</t>
    </r>
    <r>
      <rPr>
        <sz val="11"/>
        <rFont val="標楷體"/>
        <family val="4"/>
        <charset val="136"/>
      </rPr>
      <t>）汽車油料費</t>
    </r>
    <phoneticPr fontId="2" type="noConversion"/>
  </si>
  <si>
    <t>◎110.02.03</t>
    <phoneticPr fontId="2" type="noConversion"/>
  </si>
  <si>
    <r>
      <rPr>
        <sz val="11"/>
        <color indexed="8"/>
        <rFont val="標楷體"/>
        <family val="4"/>
        <charset val="136"/>
      </rPr>
      <t>支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標楷體"/>
        <family val="4"/>
        <charset val="136"/>
      </rPr>
      <t>公務汽車（</t>
    </r>
    <r>
      <rPr>
        <sz val="11"/>
        <color indexed="8"/>
        <rFont val="Times New Roman"/>
        <family val="1"/>
      </rPr>
      <t>G6-8948</t>
    </r>
    <r>
      <rPr>
        <sz val="11"/>
        <color indexed="8"/>
        <rFont val="標楷體"/>
        <family val="4"/>
        <charset val="136"/>
      </rPr>
      <t>）報廢燃料使用費</t>
    </r>
    <r>
      <rPr>
        <sz val="11"/>
        <color indexed="8"/>
        <rFont val="標楷體"/>
        <family val="4"/>
        <charset val="136"/>
      </rPr>
      <t>（</t>
    </r>
    <r>
      <rPr>
        <sz val="11"/>
        <color indexed="8"/>
        <rFont val="Times New Roman"/>
        <family val="1"/>
      </rPr>
      <t>500</t>
    </r>
    <r>
      <rPr>
        <sz val="11"/>
        <color indexed="8"/>
        <rFont val="標楷體"/>
        <family val="4"/>
        <charset val="136"/>
      </rPr>
      <t>元）以及</t>
    </r>
    <r>
      <rPr>
        <sz val="11"/>
        <color indexed="8"/>
        <rFont val="Times New Roman"/>
        <family val="1"/>
      </rPr>
      <t>110</t>
    </r>
    <r>
      <rPr>
        <sz val="11"/>
        <color indexed="8"/>
        <rFont val="標楷體"/>
        <family val="4"/>
        <charset val="136"/>
      </rPr>
      <t>年使用牌照稅（</t>
    </r>
    <r>
      <rPr>
        <sz val="11"/>
        <color indexed="8"/>
        <rFont val="Times New Roman"/>
        <family val="1"/>
      </rPr>
      <t>1,041</t>
    </r>
    <r>
      <rPr>
        <sz val="11"/>
        <color indexed="8"/>
        <rFont val="標楷體"/>
        <family val="4"/>
        <charset val="136"/>
      </rPr>
      <t>元）</t>
    </r>
    <phoneticPr fontId="2" type="noConversion"/>
  </si>
  <si>
    <t>三</t>
    <phoneticPr fontId="2" type="noConversion"/>
  </si>
  <si>
    <t>補助班級教學活動影印費(家長會補</t>
    <phoneticPr fontId="2" type="noConversion"/>
  </si>
  <si>
    <t>支 本校教學行政用影印卡片費（200張×16元＝3,200元）</t>
    <phoneticPr fontId="2" type="noConversion"/>
  </si>
  <si>
    <t>助總金額1/2)</t>
  </si>
  <si>
    <t>支 109年08月份學生教學資料影印機月租費</t>
    <phoneticPr fontId="2" type="noConversion"/>
  </si>
  <si>
    <t>影印卡印製費</t>
    <phoneticPr fontId="2" type="noConversion"/>
  </si>
  <si>
    <t>支 109年09月份學生教學資料影印機月租費</t>
    <phoneticPr fontId="2" type="noConversion"/>
  </si>
  <si>
    <t>◎109.12.11</t>
    <phoneticPr fontId="2" type="noConversion"/>
  </si>
  <si>
    <t>支 109年10月份學生教學資料影印機月租費</t>
    <phoneticPr fontId="2" type="noConversion"/>
  </si>
  <si>
    <t>支 109年11月份學生教學資料影印機月租費</t>
    <phoneticPr fontId="2" type="noConversion"/>
  </si>
  <si>
    <t>支 109年12月份學生教學資料影印機月租費</t>
    <phoneticPr fontId="2" type="noConversion"/>
  </si>
  <si>
    <t>支 110年01月份學生教學資料影印機月租費</t>
    <phoneticPr fontId="2" type="noConversion"/>
  </si>
  <si>
    <t>◎110.09.09</t>
    <phoneticPr fontId="2" type="noConversion"/>
  </si>
  <si>
    <t>支 110年09月份值夜人員超時加班費</t>
    <phoneticPr fontId="2" type="noConversion"/>
  </si>
  <si>
    <t>四</t>
    <phoneticPr fontId="2" type="noConversion"/>
  </si>
  <si>
    <t>補助愛心志工團活動費、業務費</t>
    <phoneticPr fontId="2" type="noConversion"/>
  </si>
  <si>
    <t>支 補助愛心志工團活動費、業務費</t>
    <phoneticPr fontId="2" type="noConversion"/>
  </si>
  <si>
    <t>五</t>
    <phoneticPr fontId="2" type="noConversion"/>
  </si>
  <si>
    <t>家長會辦公費</t>
  </si>
  <si>
    <t>支  郵寄109學年家長委員會代表大會第一次開會通知單郵資費（共53位）</t>
    <phoneticPr fontId="2" type="noConversion"/>
  </si>
  <si>
    <t>支  109年09月份0975711806家長會專線手機電話費</t>
    <phoneticPr fontId="2" type="noConversion"/>
  </si>
  <si>
    <t>支  郵寄109學年家長委員會代表大會第一次餐會郵資費郵資費（共54位）</t>
    <phoneticPr fontId="2" type="noConversion"/>
  </si>
  <si>
    <t>支  109年10月份0975711806家長會專線手機電話費</t>
    <phoneticPr fontId="2" type="noConversion"/>
  </si>
  <si>
    <t>支  郵寄109學年家長委員當選證書郵資費（共9位）</t>
    <phoneticPr fontId="2" type="noConversion"/>
  </si>
  <si>
    <t>支  郵寄109學年家長委員贊助款收據郵資費（共1位）</t>
    <phoneticPr fontId="2" type="noConversion"/>
  </si>
  <si>
    <t>支 本會會長印鑑更換手續費（華南銀行）</t>
  </si>
  <si>
    <t>支  109年11月份0975711806家長會專線手機電話費</t>
    <phoneticPr fontId="2" type="noConversion"/>
  </si>
  <si>
    <t>支  109年12月份0975711806家長會專線手機電話費</t>
    <phoneticPr fontId="2" type="noConversion"/>
  </si>
  <si>
    <t>支  110年01月份0975711806家長會專線手機電話費</t>
    <phoneticPr fontId="2" type="noConversion"/>
  </si>
  <si>
    <t>支  110年02月份0975711806家長會專線手機電話費</t>
    <phoneticPr fontId="2" type="noConversion"/>
  </si>
  <si>
    <t>支  110年03月份0975711806家長會專線手機電話費</t>
    <phoneticPr fontId="2" type="noConversion"/>
  </si>
  <si>
    <t>支  110年04月份0975711806家長會專線手機電話費</t>
    <phoneticPr fontId="2" type="noConversion"/>
  </si>
  <si>
    <t>支 110年花蓮縣家長協會常年會費</t>
    <phoneticPr fontId="2" type="noConversion"/>
  </si>
  <si>
    <t>支  110年05月份0975711806家長會專線手機電話費</t>
    <phoneticPr fontId="2" type="noConversion"/>
  </si>
  <si>
    <t>支  110年06月份0975711806家長會專線手機電話費</t>
    <phoneticPr fontId="2" type="noConversion"/>
  </si>
  <si>
    <t>支  110年07月份0975711806家長會專線手機電話費</t>
    <phoneticPr fontId="2" type="noConversion"/>
  </si>
  <si>
    <t>支  110年08月份0975711806家長會專線手機電話費</t>
    <phoneticPr fontId="2" type="noConversion"/>
  </si>
  <si>
    <t>六</t>
    <phoneticPr fontId="2" type="noConversion"/>
  </si>
  <si>
    <t>改善校園及班級教學環境</t>
    <phoneticPr fontId="2" type="noConversion"/>
  </si>
  <si>
    <t>學校緊急修繕預備款</t>
    <phoneticPr fontId="2" type="noConversion"/>
  </si>
  <si>
    <t>七</t>
    <phoneticPr fontId="2" type="noConversion"/>
  </si>
  <si>
    <t>協助辦理各項教育活動</t>
    <phoneticPr fontId="2" type="noConversion"/>
  </si>
  <si>
    <t>支  109學年學生畢業典禮活動支付家長會會長獎品費用</t>
    <phoneticPr fontId="2" type="noConversion"/>
  </si>
  <si>
    <t>1.畢業典禮</t>
    <phoneticPr fontId="2" type="noConversion"/>
  </si>
  <si>
    <r>
      <t>支  印製家長會會長獎之獎狀（遠景印刷</t>
    </r>
    <r>
      <rPr>
        <sz val="11"/>
        <color indexed="60"/>
        <rFont val="新細明體"/>
        <family val="1"/>
        <charset val="136"/>
      </rPr>
      <t>）</t>
    </r>
    <phoneticPr fontId="2" type="noConversion"/>
  </si>
  <si>
    <t>2.新生迎新</t>
    <phoneticPr fontId="2" type="noConversion"/>
  </si>
  <si>
    <t>◎代收代付</t>
    <phoneticPr fontId="2" type="noConversion"/>
  </si>
  <si>
    <t>支 109學年第一學期作業簿及美勞材料費</t>
    <phoneticPr fontId="2" type="noConversion"/>
  </si>
  <si>
    <t xml:space="preserve"> </t>
    <phoneticPr fontId="2" type="noConversion"/>
  </si>
  <si>
    <t>支 109學年第二學期作業簿及美勞材料費</t>
    <phoneticPr fontId="2" type="noConversion"/>
  </si>
  <si>
    <t>合　　　計</t>
  </si>
  <si>
    <t>存  摺  結  餘</t>
    <phoneticPr fontId="2" type="noConversion"/>
  </si>
  <si>
    <r>
      <t>◎</t>
    </r>
    <r>
      <rPr>
        <b/>
        <u val="double"/>
        <sz val="14"/>
        <rFont val="標楷體"/>
        <family val="4"/>
        <charset val="136"/>
      </rPr>
      <t>含代收代辦費用收支</t>
    </r>
    <r>
      <rPr>
        <b/>
        <sz val="14"/>
        <rFont val="標楷體"/>
        <family val="4"/>
        <charset val="136"/>
      </rPr>
      <t>。</t>
    </r>
    <phoneticPr fontId="2" type="noConversion"/>
  </si>
  <si>
    <t xml:space="preserve">     </t>
    <phoneticPr fontId="2" type="noConversion"/>
  </si>
  <si>
    <r>
      <t>支出金額</t>
    </r>
    <r>
      <rPr>
        <sz val="9"/>
        <rFont val="標楷體"/>
        <family val="4"/>
        <charset val="136"/>
      </rPr>
      <t>（元）</t>
    </r>
  </si>
  <si>
    <t>五、六年級宿營及畢業旅行以及一至四年校外教學帶隊教師差旅費</t>
  </si>
  <si>
    <t>學校體育代表隊參加縣內比賽之餐點茶水費</t>
  </si>
  <si>
    <t>花蓮縣花蓮市明義國民小學學生家長會109學年度家長委員贊助款收支明細表</t>
    <phoneticPr fontId="2" type="noConversion"/>
  </si>
  <si>
    <t>【第一信用合作社帳戶】</t>
    <phoneticPr fontId="2" type="noConversion"/>
  </si>
  <si>
    <t>家長委員贊助款收入明細</t>
    <phoneticPr fontId="2" type="noConversion"/>
  </si>
  <si>
    <t>108學年度結餘款</t>
    <phoneticPr fontId="2" type="noConversion"/>
  </si>
  <si>
    <t>109.10.01</t>
    <phoneticPr fontId="2" type="noConversion"/>
  </si>
  <si>
    <t>黃沛綾委員捐款</t>
    <phoneticPr fontId="2" type="noConversion"/>
  </si>
  <si>
    <t>109.10.08</t>
    <phoneticPr fontId="2" type="noConversion"/>
  </si>
  <si>
    <t>李榮淑常務委員捐款</t>
    <phoneticPr fontId="2" type="noConversion"/>
  </si>
  <si>
    <t>胡文愷副會長捐款</t>
    <phoneticPr fontId="2" type="noConversion"/>
  </si>
  <si>
    <t>109.10.16</t>
    <phoneticPr fontId="2" type="noConversion"/>
  </si>
  <si>
    <t>鄭惠銀常務委員捐款</t>
    <phoneticPr fontId="2" type="noConversion"/>
  </si>
  <si>
    <t>109.10.21</t>
    <phoneticPr fontId="2" type="noConversion"/>
  </si>
  <si>
    <t>林子嫈委員捐款</t>
    <phoneticPr fontId="2" type="noConversion"/>
  </si>
  <si>
    <t>109.10.26</t>
    <phoneticPr fontId="2" type="noConversion"/>
  </si>
  <si>
    <t>郭建和常務委員捐款</t>
    <phoneticPr fontId="2" type="noConversion"/>
  </si>
  <si>
    <t>109.10.27</t>
    <phoneticPr fontId="2" type="noConversion"/>
  </si>
  <si>
    <t>劉威旻會長捐款</t>
    <phoneticPr fontId="2" type="noConversion"/>
  </si>
  <si>
    <t>林璟汶副會長捐款</t>
    <phoneticPr fontId="2" type="noConversion"/>
  </si>
  <si>
    <t>109.10.30</t>
    <phoneticPr fontId="2" type="noConversion"/>
  </si>
  <si>
    <t>卓信璁副會長捐款</t>
    <phoneticPr fontId="2" type="noConversion"/>
  </si>
  <si>
    <t>朱家祥副會長捐款</t>
    <phoneticPr fontId="2" type="noConversion"/>
  </si>
  <si>
    <t>林大鵬常務委員捐款</t>
    <phoneticPr fontId="2" type="noConversion"/>
  </si>
  <si>
    <t>范國昌常務委員捐款</t>
    <phoneticPr fontId="2" type="noConversion"/>
  </si>
  <si>
    <t>王舜光常務委員捐款</t>
    <phoneticPr fontId="2" type="noConversion"/>
  </si>
  <si>
    <t>陳名仁常務委員捐款</t>
    <phoneticPr fontId="2" type="noConversion"/>
  </si>
  <si>
    <t>傅緯豪常務委員捐款</t>
    <phoneticPr fontId="2" type="noConversion"/>
  </si>
  <si>
    <t>陳建維常務委員捐款</t>
    <phoneticPr fontId="2" type="noConversion"/>
  </si>
  <si>
    <t>穆毓民委員捐款</t>
    <phoneticPr fontId="2" type="noConversion"/>
  </si>
  <si>
    <t>彭慶祺委員捐款</t>
    <phoneticPr fontId="2" type="noConversion"/>
  </si>
  <si>
    <t>林如春委員捐款</t>
    <phoneticPr fontId="2" type="noConversion"/>
  </si>
  <si>
    <t>魏如薰委員捐款</t>
    <phoneticPr fontId="2" type="noConversion"/>
  </si>
  <si>
    <t>黃景朗顧問捐款</t>
    <phoneticPr fontId="2" type="noConversion"/>
  </si>
  <si>
    <t>李如薇委員捐款</t>
    <phoneticPr fontId="2" type="noConversion"/>
  </si>
  <si>
    <t>馬國浩常務委員捐款</t>
    <phoneticPr fontId="2" type="noConversion"/>
  </si>
  <si>
    <t>陳芝如常務委員捐款</t>
    <phoneticPr fontId="2" type="noConversion"/>
  </si>
  <si>
    <t>109.11.02</t>
    <phoneticPr fontId="2" type="noConversion"/>
  </si>
  <si>
    <t>陳芝如常務委員致贈陳隆榮譽會長慰問金</t>
    <phoneticPr fontId="2" type="noConversion"/>
  </si>
  <si>
    <t>郭毅山副會長捐款</t>
    <phoneticPr fontId="2" type="noConversion"/>
  </si>
  <si>
    <t>109.11.05</t>
    <phoneticPr fontId="2" type="noConversion"/>
  </si>
  <si>
    <t>游煒珊常務委員捐款</t>
    <phoneticPr fontId="2" type="noConversion"/>
  </si>
  <si>
    <t>109.11.04</t>
    <phoneticPr fontId="2" type="noConversion"/>
  </si>
  <si>
    <t>邵榆翔委員捐款</t>
    <phoneticPr fontId="2" type="noConversion"/>
  </si>
  <si>
    <t>李明麗委員捐款</t>
    <phoneticPr fontId="2" type="noConversion"/>
  </si>
  <si>
    <t>109.12.11</t>
    <phoneticPr fontId="2" type="noConversion"/>
  </si>
  <si>
    <t>109年下半年利息收入</t>
    <phoneticPr fontId="2" type="noConversion"/>
  </si>
  <si>
    <t>109.12.21</t>
    <phoneticPr fontId="2" type="noConversion"/>
  </si>
  <si>
    <t>林群耀常務委員捐款</t>
    <phoneticPr fontId="2" type="noConversion"/>
  </si>
  <si>
    <t>110.01.19</t>
    <phoneticPr fontId="2" type="noConversion"/>
  </si>
  <si>
    <t>110年上半年利息收入</t>
    <phoneticPr fontId="2" type="noConversion"/>
  </si>
  <si>
    <t>110.06.21</t>
    <phoneticPr fontId="2" type="noConversion"/>
  </si>
  <si>
    <t>家長委員贊助款支出明細</t>
    <phoneticPr fontId="2" type="noConversion"/>
  </si>
  <si>
    <t>日期</t>
    <phoneticPr fontId="2" type="noConversion"/>
  </si>
  <si>
    <t>家長會活動事務費</t>
    <phoneticPr fontId="2" type="noConversion"/>
  </si>
  <si>
    <t xml:space="preserve">支 109學年度家長委員、顧問當選證書暨聘書用相框（祥志企業社）   </t>
    <phoneticPr fontId="2" type="noConversion"/>
  </si>
  <si>
    <t>支 109年優秀資深教師十一人鮮花（花綠屋）</t>
    <phoneticPr fontId="2" type="noConversion"/>
  </si>
  <si>
    <t>支 刻製109學年度本會會務用印章</t>
    <phoneticPr fontId="2" type="noConversion"/>
  </si>
  <si>
    <t>支 致贈陳隆會長玫瑰石紀念品</t>
    <phoneticPr fontId="2" type="noConversion"/>
  </si>
  <si>
    <t>109.11.12</t>
    <phoneticPr fontId="2" type="noConversion"/>
  </si>
  <si>
    <t>支 更換花蓮第一信用合作社帳戶會長印鑑手續費</t>
    <phoneticPr fontId="2" type="noConversion"/>
  </si>
  <si>
    <t>109.12.11</t>
    <phoneticPr fontId="2" type="noConversion"/>
  </si>
  <si>
    <t>支 109年表揚志工大會九人鮮花（花綠屋）</t>
    <phoneticPr fontId="2" type="noConversion"/>
  </si>
  <si>
    <t>二</t>
    <phoneticPr fontId="2" type="noConversion"/>
  </si>
  <si>
    <t>家長會獎勵金</t>
    <phoneticPr fontId="2" type="noConversion"/>
  </si>
  <si>
    <t>109.11.09</t>
    <phoneticPr fontId="2" type="noConversion"/>
  </si>
  <si>
    <t>支 109年臺北市秋季全國田徑公開賽第三名（4×200m接力）獎勵金</t>
    <phoneticPr fontId="2" type="noConversion"/>
  </si>
  <si>
    <t>110.03.19</t>
    <phoneticPr fontId="2" type="noConversion"/>
  </si>
  <si>
    <t>支 2021年港都盃全國田徑錦標賽第一名（4×200m接力）獎勵金</t>
    <phoneticPr fontId="2" type="noConversion"/>
  </si>
  <si>
    <t>支 2021年新北市全國青年盃田徑錦標賽第一名（4×200m接力）獎勵金</t>
    <phoneticPr fontId="2" type="noConversion"/>
  </si>
  <si>
    <t>支 2021年新北市全國青年盃田徑錦標賽第一名（4×100m接力）獎勵金</t>
    <phoneticPr fontId="2" type="noConversion"/>
  </si>
  <si>
    <t>支110年度全國青年盃射箭錦標賽第二名獎勵金</t>
    <phoneticPr fontId="2" type="noConversion"/>
  </si>
  <si>
    <t>三</t>
    <phoneticPr fontId="2" type="noConversion"/>
  </si>
  <si>
    <t>畢業典禮</t>
    <phoneticPr fontId="2" type="noConversion"/>
  </si>
  <si>
    <t>四</t>
    <phoneticPr fontId="2" type="noConversion"/>
  </si>
  <si>
    <t>班際田徑賽（運動會）</t>
    <phoneticPr fontId="2" type="noConversion"/>
  </si>
  <si>
    <t>五</t>
    <phoneticPr fontId="2" type="noConversion"/>
  </si>
  <si>
    <t>敬師餐會</t>
    <phoneticPr fontId="2" type="noConversion"/>
  </si>
  <si>
    <t>六</t>
    <phoneticPr fontId="2" type="noConversion"/>
  </si>
  <si>
    <t>委員餐會</t>
    <phoneticPr fontId="2" type="noConversion"/>
  </si>
  <si>
    <t>支 109學年第一次家長委員餐會（晶采联营會館）</t>
    <phoneticPr fontId="2" type="noConversion"/>
  </si>
  <si>
    <t>七</t>
    <phoneticPr fontId="2" type="noConversion"/>
  </si>
  <si>
    <t>補助班級教學活動影印費(家長委員補助總金額1/2)</t>
    <phoneticPr fontId="2" type="noConversion"/>
  </si>
  <si>
    <t>110.03.30</t>
    <phoneticPr fontId="2" type="noConversion"/>
  </si>
  <si>
    <t>支 110年02月份學生教學資料影印機月租費</t>
    <phoneticPr fontId="2" type="noConversion"/>
  </si>
  <si>
    <t>110.05.07</t>
    <phoneticPr fontId="2" type="noConversion"/>
  </si>
  <si>
    <t>支 110年03月份學生教學資料影印機月租費</t>
    <phoneticPr fontId="2" type="noConversion"/>
  </si>
  <si>
    <t>110.05.27</t>
    <phoneticPr fontId="2" type="noConversion"/>
  </si>
  <si>
    <t>支 110年04月份學生教學資料影印機月租費</t>
    <phoneticPr fontId="2" type="noConversion"/>
  </si>
  <si>
    <t>110.06.17</t>
    <phoneticPr fontId="2" type="noConversion"/>
  </si>
  <si>
    <t>支 110年05月份學生教學資料影印機月租費</t>
    <phoneticPr fontId="2" type="noConversion"/>
  </si>
  <si>
    <t>110.08.18</t>
    <phoneticPr fontId="2" type="noConversion"/>
  </si>
  <si>
    <t>支 110年06月份學生教學資料影印機月租費</t>
    <phoneticPr fontId="2" type="noConversion"/>
  </si>
  <si>
    <t>支 110年07月份學生教學資料影印機月租費</t>
    <phoneticPr fontId="2" type="noConversion"/>
  </si>
  <si>
    <t>八</t>
    <phoneticPr fontId="2" type="noConversion"/>
  </si>
  <si>
    <t>贊助學生家長會經費</t>
    <phoneticPr fontId="2" type="noConversion"/>
  </si>
  <si>
    <t>九</t>
    <phoneticPr fontId="2" type="noConversion"/>
  </si>
  <si>
    <r>
      <t>改善教學設備</t>
    </r>
    <r>
      <rPr>
        <sz val="12"/>
        <rFont val="標楷體"/>
        <family val="4"/>
        <charset val="136"/>
      </rPr>
      <t>(協助教室設備</t>
    </r>
    <phoneticPr fontId="2" type="noConversion"/>
  </si>
  <si>
    <t>及器材購置及校園環境整修)</t>
    <phoneticPr fontId="2" type="noConversion"/>
  </si>
  <si>
    <t>十</t>
    <phoneticPr fontId="2" type="noConversion"/>
  </si>
  <si>
    <r>
      <t>電氣技師維護費</t>
    </r>
    <r>
      <rPr>
        <sz val="12"/>
        <rFont val="標楷體"/>
        <family val="4"/>
        <charset val="136"/>
      </rPr>
      <t>（協助全校電器設備定期安全維護與檢修；規劃全校電路提昇與節電分析）</t>
    </r>
    <phoneticPr fontId="2" type="noConversion"/>
  </si>
  <si>
    <t>110.02.03</t>
    <phoneticPr fontId="2" type="noConversion"/>
  </si>
  <si>
    <t>支 電氣技師維護費（一年27,300元）(丞昱機電技術工程有限公司)</t>
    <phoneticPr fontId="2" type="noConversion"/>
  </si>
  <si>
    <t>十一</t>
    <phoneticPr fontId="2" type="noConversion"/>
  </si>
  <si>
    <t>志工團體平安保險</t>
    <phoneticPr fontId="2" type="noConversion"/>
  </si>
  <si>
    <t>110.07.09</t>
    <phoneticPr fontId="2" type="noConversion"/>
  </si>
  <si>
    <t>支 學校教育志工團體平安保險費學校分攤金額（110年明義國小143人分攤金額7,579元）</t>
    <phoneticPr fontId="2" type="noConversion"/>
  </si>
  <si>
    <t>十二</t>
    <phoneticPr fontId="2" type="noConversion"/>
  </si>
  <si>
    <t>支 六年級畢業旅行費用（中國青年旅行社有限公司東部分公司）</t>
    <phoneticPr fontId="2" type="noConversion"/>
  </si>
  <si>
    <r>
      <t>支 本校一</t>
    </r>
    <r>
      <rPr>
        <sz val="11"/>
        <color indexed="8"/>
        <rFont val="新細明體"/>
        <family val="1"/>
        <charset val="136"/>
      </rPr>
      <t>、</t>
    </r>
    <r>
      <rPr>
        <sz val="11"/>
        <color indexed="8"/>
        <rFont val="標楷體"/>
        <family val="4"/>
        <charset val="136"/>
      </rPr>
      <t>二</t>
    </r>
    <r>
      <rPr>
        <sz val="11"/>
        <color indexed="8"/>
        <rFont val="新細明體"/>
        <family val="1"/>
        <charset val="136"/>
      </rPr>
      <t>、</t>
    </r>
    <r>
      <rPr>
        <sz val="11"/>
        <color indexed="8"/>
        <rFont val="標楷體"/>
        <family val="4"/>
        <charset val="136"/>
      </rPr>
      <t>四年級校外教學帶隊教師誤餐費用</t>
    </r>
    <phoneticPr fontId="2" type="noConversion"/>
  </si>
  <si>
    <t>支 本校一、二、三年級校外教學帶隊教師誤餐費用</t>
    <phoneticPr fontId="2" type="noConversion"/>
  </si>
  <si>
    <t>支 本校五年級學生宿營活動帶隊教師費用（中國青年旅行社有限公司東部分公司）</t>
    <phoneticPr fontId="2" type="noConversion"/>
  </si>
  <si>
    <t>十三</t>
    <phoneticPr fontId="2" type="noConversion"/>
  </si>
  <si>
    <t>十四</t>
    <phoneticPr fontId="2" type="noConversion"/>
  </si>
  <si>
    <t>門口警衛支出</t>
    <phoneticPr fontId="2" type="noConversion"/>
  </si>
  <si>
    <t>109.10.08</t>
    <phoneticPr fontId="2" type="noConversion"/>
  </si>
  <si>
    <t>臨時人員王芃懿109年09月工作日加班維護校園安全費用（共計21小時）</t>
    <phoneticPr fontId="2" type="noConversion"/>
  </si>
  <si>
    <t>109.11.09</t>
    <phoneticPr fontId="2" type="noConversion"/>
  </si>
  <si>
    <t>臨時人員王芃懿109年10月工作日加班維護校園安全費用（共計23小時）</t>
    <phoneticPr fontId="2" type="noConversion"/>
  </si>
  <si>
    <t>臨時人員王芃懿109年11月工作日加班維護校園安全費用（共計40小時）</t>
    <phoneticPr fontId="2" type="noConversion"/>
  </si>
  <si>
    <t>臨時人員陳皓宇109年11月30日工作日加班維護校園安全費用（共計4小時）</t>
    <phoneticPr fontId="2" type="noConversion"/>
  </si>
  <si>
    <t>臨時人員陳皓宇109年12月工作日加班維護校園安全費用（共計8小時）</t>
    <phoneticPr fontId="2" type="noConversion"/>
  </si>
  <si>
    <t>110.01.06</t>
    <phoneticPr fontId="2" type="noConversion"/>
  </si>
  <si>
    <t>臨時人員王芃懿109年12月工作日加班維護校園安全費用（共計48小時）</t>
    <phoneticPr fontId="2" type="noConversion"/>
  </si>
  <si>
    <t>十五</t>
    <phoneticPr fontId="2" type="noConversion"/>
  </si>
  <si>
    <t>監視器維修</t>
    <phoneticPr fontId="2" type="noConversion"/>
  </si>
  <si>
    <t>支 監視系統設備安裝及維修（欣兌科技有限公司）</t>
    <phoneticPr fontId="2" type="noConversion"/>
  </si>
  <si>
    <t>十六</t>
    <phoneticPr fontId="2" type="noConversion"/>
  </si>
  <si>
    <t>其他</t>
    <phoneticPr fontId="2" type="noConversion"/>
  </si>
  <si>
    <t>支 劉威旻會長代墊陳芝如常務委員致贈陳隆榮譽會長慰問金</t>
    <phoneticPr fontId="2" type="noConversion"/>
  </si>
  <si>
    <t>109.11.12</t>
    <phoneticPr fontId="2" type="noConversion"/>
  </si>
  <si>
    <t>支 整修本校藝才大樓三、五樓男廁小便斗費用(和泰水電工程行)</t>
    <phoneticPr fontId="2" type="noConversion"/>
  </si>
  <si>
    <t>支 購買本校游泳隊移地訓練門票費(太昌游泳池)</t>
    <phoneticPr fontId="2" type="noConversion"/>
  </si>
  <si>
    <t>支 本校園遊會活動相關用品</t>
    <phoneticPr fontId="2" type="noConversion"/>
  </si>
  <si>
    <t>支 學務處申請之防疫物資</t>
    <phoneticPr fontId="2" type="noConversion"/>
  </si>
  <si>
    <t>支 自然教室之自然實驗桌(合青企業有限公司)</t>
    <phoneticPr fontId="2" type="noConversion"/>
  </si>
  <si>
    <t>110.07.28</t>
    <phoneticPr fontId="2" type="noConversion"/>
  </si>
  <si>
    <t>支 投影機銀幕專用L架(綠育企業社)</t>
    <phoneticPr fontId="2" type="noConversion"/>
  </si>
  <si>
    <t>110.08.26</t>
    <phoneticPr fontId="2" type="noConversion"/>
  </si>
  <si>
    <t>支 學校防疫物資（紅外線體溫計及快篩劑）</t>
    <phoneticPr fontId="2" type="noConversion"/>
  </si>
  <si>
    <t>110.09.09</t>
    <phoneticPr fontId="2" type="noConversion"/>
  </si>
  <si>
    <r>
      <t>支 110年8月30日工作日加班維護校園防疫費用</t>
    </r>
    <r>
      <rPr>
        <sz val="11"/>
        <color indexed="60"/>
        <rFont val="新細明體"/>
        <family val="1"/>
        <charset val="136"/>
      </rPr>
      <t>（</t>
    </r>
    <r>
      <rPr>
        <sz val="11"/>
        <color indexed="60"/>
        <rFont val="標楷體"/>
        <family val="4"/>
        <charset val="136"/>
      </rPr>
      <t>2人各計4小時</t>
    </r>
    <r>
      <rPr>
        <sz val="11"/>
        <color indexed="60"/>
        <rFont val="新細明體"/>
        <family val="1"/>
        <charset val="136"/>
      </rPr>
      <t>）（</t>
    </r>
    <r>
      <rPr>
        <sz val="11"/>
        <color indexed="60"/>
        <rFont val="標楷體"/>
        <family val="4"/>
        <charset val="136"/>
      </rPr>
      <t>王芃懿</t>
    </r>
    <r>
      <rPr>
        <sz val="11"/>
        <color indexed="60"/>
        <rFont val="新細明體"/>
        <family val="1"/>
        <charset val="136"/>
      </rPr>
      <t>、</t>
    </r>
    <r>
      <rPr>
        <sz val="11"/>
        <color indexed="60"/>
        <rFont val="標楷體"/>
        <family val="4"/>
        <charset val="136"/>
      </rPr>
      <t>張亞婷</t>
    </r>
    <r>
      <rPr>
        <sz val="11"/>
        <color indexed="60"/>
        <rFont val="新細明體"/>
        <family val="1"/>
        <charset val="136"/>
      </rPr>
      <t>）</t>
    </r>
    <phoneticPr fontId="2" type="noConversion"/>
  </si>
  <si>
    <t>支 110年9月5日校園樹木移除作業（蓮躍景觀設計有限公司）</t>
    <phoneticPr fontId="2" type="noConversion"/>
  </si>
  <si>
    <t>結      餘</t>
    <phoneticPr fontId="2" type="noConversion"/>
  </si>
  <si>
    <t xml:space="preserve"> </t>
    <phoneticPr fontId="2" type="noConversion"/>
  </si>
  <si>
    <r>
      <t>花蓮縣花蓮市明義國民小學學生家長會109學年度家長會</t>
    </r>
    <r>
      <rPr>
        <b/>
        <sz val="12"/>
        <rFont val="標楷體"/>
        <family val="4"/>
        <charset val="136"/>
      </rPr>
      <t>會費</t>
    </r>
    <r>
      <rPr>
        <sz val="12"/>
        <rFont val="標楷體"/>
        <family val="4"/>
        <charset val="136"/>
      </rPr>
      <t>財務收支報告表</t>
    </r>
    <phoneticPr fontId="2" type="noConversion"/>
  </si>
  <si>
    <t>家長會費收支明細</t>
    <phoneticPr fontId="2" type="noConversion"/>
  </si>
  <si>
    <t>日  期</t>
  </si>
  <si>
    <t>憑證號</t>
    <phoneticPr fontId="2" type="noConversion"/>
  </si>
  <si>
    <t>摘要</t>
    <phoneticPr fontId="2" type="noConversion"/>
  </si>
  <si>
    <t>收入</t>
    <phoneticPr fontId="2" type="noConversion"/>
  </si>
  <si>
    <t>支出</t>
    <phoneticPr fontId="2" type="noConversion"/>
  </si>
  <si>
    <t>結餘</t>
    <phoneticPr fontId="2" type="noConversion"/>
  </si>
  <si>
    <t>備註</t>
    <phoneticPr fontId="2" type="noConversion"/>
  </si>
  <si>
    <t>◎109.09.27</t>
    <phoneticPr fontId="2" type="noConversion"/>
  </si>
  <si>
    <t>109年收01</t>
    <phoneticPr fontId="2" type="noConversion"/>
  </si>
  <si>
    <t>收 108學年度家長會會費結餘款</t>
    <phoneticPr fontId="2" type="noConversion"/>
  </si>
  <si>
    <t>◎109.10.07</t>
    <phoneticPr fontId="2" type="noConversion"/>
  </si>
  <si>
    <t>109年支01</t>
    <phoneticPr fontId="2" type="noConversion"/>
  </si>
  <si>
    <t>支 郵寄109學年家長委員會代表大會第一次開會通知單郵資費（共53位）</t>
    <phoneticPr fontId="2" type="noConversion"/>
  </si>
  <si>
    <t>109年支02</t>
    <phoneticPr fontId="2" type="noConversion"/>
  </si>
  <si>
    <t>支 109年09月份值夜人員超時加班費</t>
    <phoneticPr fontId="2" type="noConversion"/>
  </si>
  <si>
    <t>109年支03</t>
    <phoneticPr fontId="2" type="noConversion"/>
  </si>
  <si>
    <t>支 109年08月份學生教學資料影印機月租費</t>
    <phoneticPr fontId="2" type="noConversion"/>
  </si>
  <si>
    <t>支 公務汽車油料費（G6-8948）</t>
    <phoneticPr fontId="2" type="noConversion"/>
  </si>
  <si>
    <t>109年支05</t>
    <phoneticPr fontId="2" type="noConversion"/>
  </si>
  <si>
    <t>支 109年09月份0975711806家長會專線手機電話費</t>
    <phoneticPr fontId="2" type="noConversion"/>
  </si>
  <si>
    <t>◎109.10.30</t>
    <phoneticPr fontId="2" type="noConversion"/>
  </si>
  <si>
    <t>109年支06</t>
    <phoneticPr fontId="2" type="noConversion"/>
  </si>
  <si>
    <t>支 109年10月份值夜人員超時加班費</t>
    <phoneticPr fontId="2" type="noConversion"/>
  </si>
  <si>
    <t>109年支07</t>
    <phoneticPr fontId="2" type="noConversion"/>
  </si>
  <si>
    <t>支 郵寄109學年家長委員會代表大會第一次餐會郵資費郵資費（共54位）</t>
    <phoneticPr fontId="2" type="noConversion"/>
  </si>
  <si>
    <t>109年支08</t>
    <phoneticPr fontId="2" type="noConversion"/>
  </si>
  <si>
    <t>支 109年09月份學生教學資料影印機月租費</t>
  </si>
  <si>
    <t>◎109.11.09</t>
    <phoneticPr fontId="2" type="noConversion"/>
  </si>
  <si>
    <t>109年支09</t>
    <phoneticPr fontId="2" type="noConversion"/>
  </si>
  <si>
    <t>支 109年10月份0975711806家長會專線手機電話費</t>
    <phoneticPr fontId="2" type="noConversion"/>
  </si>
  <si>
    <t>◎109.11.06</t>
    <phoneticPr fontId="2" type="noConversion"/>
  </si>
  <si>
    <t>109年收02</t>
    <phoneticPr fontId="2" type="noConversion"/>
  </si>
  <si>
    <t>收 109學年第一學期學生家長會費（100元×985人）</t>
    <phoneticPr fontId="2" type="noConversion"/>
  </si>
  <si>
    <t>109年收03</t>
    <phoneticPr fontId="2" type="noConversion"/>
  </si>
  <si>
    <t>收 109學年第一學期學生家長會費（100元×56人）</t>
    <phoneticPr fontId="2" type="noConversion"/>
  </si>
  <si>
    <t>109年收04</t>
    <phoneticPr fontId="2" type="noConversion"/>
  </si>
  <si>
    <t>收 109學年第一學期作業簿及美勞材料費</t>
    <phoneticPr fontId="2" type="noConversion"/>
  </si>
  <si>
    <t>109年支10</t>
    <phoneticPr fontId="2" type="noConversion"/>
  </si>
  <si>
    <t>109年支11</t>
    <phoneticPr fontId="2" type="noConversion"/>
  </si>
  <si>
    <t>支 郵寄109學年家長委員當選證書郵資費（共9位）</t>
    <phoneticPr fontId="2" type="noConversion"/>
  </si>
  <si>
    <t>109年支12</t>
    <phoneticPr fontId="2" type="noConversion"/>
  </si>
  <si>
    <t>支 郵寄109學年家長委員贊助款郵資費（共1位）</t>
    <phoneticPr fontId="2" type="noConversion"/>
  </si>
  <si>
    <t>109年支13</t>
    <phoneticPr fontId="2" type="noConversion"/>
  </si>
  <si>
    <t>支 更換華南銀行帳戶會長印鑑手續費</t>
    <phoneticPr fontId="2" type="noConversion"/>
  </si>
  <si>
    <t>109年支14</t>
    <phoneticPr fontId="2" type="noConversion"/>
  </si>
  <si>
    <t>109年收05</t>
    <phoneticPr fontId="2" type="noConversion"/>
  </si>
  <si>
    <t>收 109學年第一學期學生家長會費（100元×33人）</t>
    <phoneticPr fontId="2" type="noConversion"/>
  </si>
  <si>
    <t>109年支15</t>
    <phoneticPr fontId="2" type="noConversion"/>
  </si>
  <si>
    <t>憑證號</t>
    <phoneticPr fontId="2" type="noConversion"/>
  </si>
  <si>
    <t>摘要</t>
    <phoneticPr fontId="2" type="noConversion"/>
  </si>
  <si>
    <t>收入</t>
    <phoneticPr fontId="2" type="noConversion"/>
  </si>
  <si>
    <t>支出</t>
    <phoneticPr fontId="2" type="noConversion"/>
  </si>
  <si>
    <t>結餘</t>
    <phoneticPr fontId="2" type="noConversion"/>
  </si>
  <si>
    <t>備註</t>
    <phoneticPr fontId="2" type="noConversion"/>
  </si>
  <si>
    <t>109年支16</t>
    <phoneticPr fontId="2" type="noConversion"/>
  </si>
  <si>
    <t>支 109年11月份0975711806家長會專線手機電話費</t>
    <phoneticPr fontId="2" type="noConversion"/>
  </si>
  <si>
    <t>109年收06</t>
    <phoneticPr fontId="2" type="noConversion"/>
  </si>
  <si>
    <t>收 109年下半年利息收入</t>
    <phoneticPr fontId="2" type="noConversion"/>
  </si>
  <si>
    <t>109年支17</t>
    <phoneticPr fontId="2" type="noConversion"/>
  </si>
  <si>
    <t>109年支18</t>
    <phoneticPr fontId="2" type="noConversion"/>
  </si>
  <si>
    <t>109年支19</t>
    <phoneticPr fontId="2" type="noConversion"/>
  </si>
  <si>
    <t>支 109年12月份0975711806家長會專線手機電話費</t>
    <phoneticPr fontId="2" type="noConversion"/>
  </si>
  <si>
    <t>109年支20</t>
    <phoneticPr fontId="2" type="noConversion"/>
  </si>
  <si>
    <t>109年支21</t>
    <phoneticPr fontId="2" type="noConversion"/>
  </si>
  <si>
    <t>109年支22</t>
    <phoneticPr fontId="2" type="noConversion"/>
  </si>
  <si>
    <t>支 109年度專人執勤年終獎金</t>
    <phoneticPr fontId="2" type="noConversion"/>
  </si>
  <si>
    <t>109年支23</t>
    <phoneticPr fontId="2" type="noConversion"/>
  </si>
  <si>
    <t>109年支24</t>
    <phoneticPr fontId="2" type="noConversion"/>
  </si>
  <si>
    <t>支 公務汽車（G6-8948）報廢燃料使用費（500元）以及110年使用牌照稅（1,041元）</t>
  </si>
  <si>
    <t>109年支25</t>
    <phoneticPr fontId="2" type="noConversion"/>
  </si>
  <si>
    <t>支 110年01月份0975711806家長會專線手機電話費</t>
    <phoneticPr fontId="2" type="noConversion"/>
  </si>
  <si>
    <t>109年支26</t>
    <phoneticPr fontId="2" type="noConversion"/>
  </si>
  <si>
    <t>109年支27</t>
    <phoneticPr fontId="2" type="noConversion"/>
  </si>
  <si>
    <t>109年支28</t>
    <phoneticPr fontId="2" type="noConversion"/>
  </si>
  <si>
    <t>支 110年02月份0975711806家長會專線手機電話費</t>
    <phoneticPr fontId="2" type="noConversion"/>
  </si>
  <si>
    <t>109年支29</t>
    <phoneticPr fontId="2" type="noConversion"/>
  </si>
  <si>
    <t>109年支30</t>
    <phoneticPr fontId="2" type="noConversion"/>
  </si>
  <si>
    <t>支 110年03月份0975711806家長會專線手機電話費</t>
    <phoneticPr fontId="2" type="noConversion"/>
  </si>
  <si>
    <t>109年收07</t>
    <phoneticPr fontId="2" type="noConversion"/>
  </si>
  <si>
    <t>收 109學年第二學期學生家長會費（100元×1,040人）</t>
    <phoneticPr fontId="2" type="noConversion"/>
  </si>
  <si>
    <t>109年收08</t>
    <phoneticPr fontId="2" type="noConversion"/>
  </si>
  <si>
    <t>收 109學年第二學期作業簿及美勞材料費</t>
    <phoneticPr fontId="2" type="noConversion"/>
  </si>
  <si>
    <t>109年支31</t>
    <phoneticPr fontId="2" type="noConversion"/>
  </si>
  <si>
    <t>109年收09</t>
    <phoneticPr fontId="2" type="noConversion"/>
  </si>
  <si>
    <t>收 109學年第二學期學生家長會費（100元×57人）</t>
    <phoneticPr fontId="2" type="noConversion"/>
  </si>
  <si>
    <t>109年支32</t>
    <phoneticPr fontId="2" type="noConversion"/>
  </si>
  <si>
    <t>109年支33</t>
    <phoneticPr fontId="2" type="noConversion"/>
  </si>
  <si>
    <t>支 補助愛心志工團活動費及業務費</t>
    <phoneticPr fontId="2" type="noConversion"/>
  </si>
  <si>
    <t>109年支34</t>
    <phoneticPr fontId="2" type="noConversion"/>
  </si>
  <si>
    <t>支 110年04月份0975711806家長會專線手機電話費</t>
    <phoneticPr fontId="2" type="noConversion"/>
  </si>
  <si>
    <t>◎110.05.27</t>
    <phoneticPr fontId="2" type="noConversion"/>
  </si>
  <si>
    <t>109年支35</t>
    <phoneticPr fontId="2" type="noConversion"/>
  </si>
  <si>
    <t>109年支36</t>
    <phoneticPr fontId="2" type="noConversion"/>
  </si>
  <si>
    <t>109年支37</t>
    <phoneticPr fontId="2" type="noConversion"/>
  </si>
  <si>
    <t>支 110年05月份0975711806家長會專線手機電話費</t>
    <phoneticPr fontId="2" type="noConversion"/>
  </si>
  <si>
    <t>109年支38</t>
    <phoneticPr fontId="2" type="noConversion"/>
  </si>
  <si>
    <t>支 109學年學生畢業典禮活動支付家長會會長獎品費用</t>
    <phoneticPr fontId="2" type="noConversion"/>
  </si>
  <si>
    <t>109年支39</t>
    <phoneticPr fontId="2" type="noConversion"/>
  </si>
  <si>
    <t>109年支40</t>
    <phoneticPr fontId="2" type="noConversion"/>
  </si>
  <si>
    <t>支 家長會會長獎獎狀費用</t>
  </si>
  <si>
    <t>109年收10</t>
    <phoneticPr fontId="2" type="noConversion"/>
  </si>
  <si>
    <t>收 110年上半年利息收入</t>
    <phoneticPr fontId="2" type="noConversion"/>
  </si>
  <si>
    <t>109年支41</t>
    <phoneticPr fontId="2" type="noConversion"/>
  </si>
  <si>
    <t>支 110年06月份0975711806家長會專線手機電話費</t>
    <phoneticPr fontId="2" type="noConversion"/>
  </si>
  <si>
    <t>109年支42</t>
    <phoneticPr fontId="2" type="noConversion"/>
  </si>
  <si>
    <t>109年支43</t>
    <phoneticPr fontId="2" type="noConversion"/>
  </si>
  <si>
    <t>支 值夜人員保險費(110.07.21-111.07.21)</t>
    <phoneticPr fontId="2" type="noConversion"/>
  </si>
  <si>
    <t>109年支44</t>
    <phoneticPr fontId="2" type="noConversion"/>
  </si>
  <si>
    <t>109年支45</t>
    <phoneticPr fontId="2" type="noConversion"/>
  </si>
  <si>
    <t>支 110年07月份0975711806家長會專線手機電話費</t>
    <phoneticPr fontId="2" type="noConversion"/>
  </si>
  <si>
    <t>109年支46</t>
    <phoneticPr fontId="2" type="noConversion"/>
  </si>
  <si>
    <t>支 110年08月份0975711806家長會專線手機電話費</t>
    <phoneticPr fontId="2" type="noConversion"/>
  </si>
  <si>
    <t>109年支47</t>
    <phoneticPr fontId="2" type="noConversion"/>
  </si>
  <si>
    <t>總幹事：</t>
  </si>
  <si>
    <t xml:space="preserve">    出納：              財務長：                </t>
    <phoneticPr fontId="2" type="noConversion"/>
  </si>
  <si>
    <t>會長：</t>
  </si>
  <si>
    <t xml:space="preserve"> </t>
  </si>
  <si>
    <t xml:space="preserve">     </t>
  </si>
  <si>
    <r>
      <t>花蓮縣花蓮市明義國民小學學生家長會109學年度家長委員</t>
    </r>
    <r>
      <rPr>
        <b/>
        <sz val="12"/>
        <rFont val="標楷體"/>
        <family val="4"/>
        <charset val="136"/>
      </rPr>
      <t>贊助款</t>
    </r>
    <r>
      <rPr>
        <sz val="12"/>
        <rFont val="標楷體"/>
        <family val="4"/>
        <charset val="136"/>
      </rPr>
      <t>財務收支報告表</t>
    </r>
    <phoneticPr fontId="2" type="noConversion"/>
  </si>
  <si>
    <t>統計期程：自109年09月27日起至110年09月09日止</t>
    <phoneticPr fontId="2" type="noConversion"/>
  </si>
  <si>
    <t>家長委員贊助款收支明細</t>
    <phoneticPr fontId="2" type="noConversion"/>
  </si>
  <si>
    <t>憑證號</t>
    <phoneticPr fontId="2" type="noConversion"/>
  </si>
  <si>
    <t>摘要</t>
    <phoneticPr fontId="2" type="noConversion"/>
  </si>
  <si>
    <t>收入</t>
    <phoneticPr fontId="2" type="noConversion"/>
  </si>
  <si>
    <t>支出</t>
    <phoneticPr fontId="2" type="noConversion"/>
  </si>
  <si>
    <t>結餘</t>
    <phoneticPr fontId="2" type="noConversion"/>
  </si>
  <si>
    <t>備註</t>
    <phoneticPr fontId="2" type="noConversion"/>
  </si>
  <si>
    <t>◎109.09.27</t>
    <phoneticPr fontId="2" type="noConversion"/>
  </si>
  <si>
    <t>贊109收01</t>
    <phoneticPr fontId="2" type="noConversion"/>
  </si>
  <si>
    <t>收 108學年度家長委員贊助款結餘款</t>
    <phoneticPr fontId="2" type="noConversion"/>
  </si>
  <si>
    <t>◎109.10.07</t>
    <phoneticPr fontId="2" type="noConversion"/>
  </si>
  <si>
    <t>贊109支01</t>
    <phoneticPr fontId="2" type="noConversion"/>
  </si>
  <si>
    <t>支 109年優秀資深教師十一人鮮花（花綠屋）</t>
    <phoneticPr fontId="2" type="noConversion"/>
  </si>
  <si>
    <t>贊109收02</t>
    <phoneticPr fontId="2" type="noConversion"/>
  </si>
  <si>
    <t>收 黃沛綾委員捐款</t>
    <phoneticPr fontId="2" type="noConversion"/>
  </si>
  <si>
    <t>贊109支02</t>
    <phoneticPr fontId="2" type="noConversion"/>
  </si>
  <si>
    <t>支 109學年度家長委員、顧問當選證書暨聘書用相框（祥志企業社）</t>
  </si>
  <si>
    <t>贊109收03</t>
    <phoneticPr fontId="2" type="noConversion"/>
  </si>
  <si>
    <t>收 李榮淑常務委員捐款</t>
    <phoneticPr fontId="2" type="noConversion"/>
  </si>
  <si>
    <t>贊109支03</t>
    <phoneticPr fontId="2" type="noConversion"/>
  </si>
  <si>
    <t>支 109學年度本會會務用印章</t>
    <phoneticPr fontId="2" type="noConversion"/>
  </si>
  <si>
    <t>贊109支04</t>
    <phoneticPr fontId="2" type="noConversion"/>
  </si>
  <si>
    <t>支 臨時人員王芃懿109年09月工作日加班維護校園安全費用（共計21小時）</t>
    <phoneticPr fontId="2" type="noConversion"/>
  </si>
  <si>
    <t>◎109.10.16</t>
    <phoneticPr fontId="2" type="noConversion"/>
  </si>
  <si>
    <t>贊109收04</t>
    <phoneticPr fontId="2" type="noConversion"/>
  </si>
  <si>
    <t>收 胡文愷副會長捐款</t>
    <phoneticPr fontId="2" type="noConversion"/>
  </si>
  <si>
    <t>支 致贈陳隆會長玫瑰石紀念品</t>
  </si>
  <si>
    <t>◎109.10.21</t>
    <phoneticPr fontId="2" type="noConversion"/>
  </si>
  <si>
    <t>贊109收05</t>
    <phoneticPr fontId="2" type="noConversion"/>
  </si>
  <si>
    <t>收 鄭惠銀常務委員捐款</t>
    <phoneticPr fontId="2" type="noConversion"/>
  </si>
  <si>
    <t>◎109.10.26</t>
    <phoneticPr fontId="2" type="noConversion"/>
  </si>
  <si>
    <t>贊109收06</t>
    <phoneticPr fontId="2" type="noConversion"/>
  </si>
  <si>
    <t>收 林子嫈委員捐款</t>
    <phoneticPr fontId="2" type="noConversion"/>
  </si>
  <si>
    <t>◎109.10.27</t>
    <phoneticPr fontId="2" type="noConversion"/>
  </si>
  <si>
    <t>贊109收07</t>
    <phoneticPr fontId="2" type="noConversion"/>
  </si>
  <si>
    <t>收 郭建和常務委員捐款</t>
    <phoneticPr fontId="2" type="noConversion"/>
  </si>
  <si>
    <t>贊109收08</t>
    <phoneticPr fontId="2" type="noConversion"/>
  </si>
  <si>
    <t>收 劉威旻會長捐款</t>
    <phoneticPr fontId="2" type="noConversion"/>
  </si>
  <si>
    <t>◎109.10.30</t>
    <phoneticPr fontId="2" type="noConversion"/>
  </si>
  <si>
    <t>贊109支05</t>
    <phoneticPr fontId="2" type="noConversion"/>
  </si>
  <si>
    <t>支 六年級畢業旅行費用（中國青年旅行社有限公司東部分公司）</t>
  </si>
  <si>
    <t>贊109支06</t>
    <phoneticPr fontId="2" type="noConversion"/>
  </si>
  <si>
    <t>支 109學年第一次家長委員餐會（晶采联营會館）</t>
  </si>
  <si>
    <t>贊109收09</t>
    <phoneticPr fontId="2" type="noConversion"/>
  </si>
  <si>
    <t>收 林璟汶副會長捐款</t>
    <phoneticPr fontId="2" type="noConversion"/>
  </si>
  <si>
    <t>贊109收10</t>
    <phoneticPr fontId="2" type="noConversion"/>
  </si>
  <si>
    <t>收 卓信璁副會長捐款</t>
    <phoneticPr fontId="2" type="noConversion"/>
  </si>
  <si>
    <t>贊109收11</t>
    <phoneticPr fontId="2" type="noConversion"/>
  </si>
  <si>
    <t>收 朱家祥副會長捐款</t>
    <phoneticPr fontId="2" type="noConversion"/>
  </si>
  <si>
    <t>贊109收12</t>
    <phoneticPr fontId="2" type="noConversion"/>
  </si>
  <si>
    <t>收 林大鵬常務委員捐款</t>
    <phoneticPr fontId="2" type="noConversion"/>
  </si>
  <si>
    <t>贊109收13</t>
    <phoneticPr fontId="2" type="noConversion"/>
  </si>
  <si>
    <t>收 范國昌常務委員捐款</t>
    <phoneticPr fontId="2" type="noConversion"/>
  </si>
  <si>
    <t>憑證號</t>
    <phoneticPr fontId="2" type="noConversion"/>
  </si>
  <si>
    <t>摘要</t>
    <phoneticPr fontId="2" type="noConversion"/>
  </si>
  <si>
    <t>收入</t>
    <phoneticPr fontId="2" type="noConversion"/>
  </si>
  <si>
    <t>支出</t>
    <phoneticPr fontId="2" type="noConversion"/>
  </si>
  <si>
    <t>結餘</t>
    <phoneticPr fontId="2" type="noConversion"/>
  </si>
  <si>
    <t>備註</t>
    <phoneticPr fontId="2" type="noConversion"/>
  </si>
  <si>
    <t>贊109收14</t>
    <phoneticPr fontId="2" type="noConversion"/>
  </si>
  <si>
    <t>收 王舜光常務委員捐款</t>
    <phoneticPr fontId="2" type="noConversion"/>
  </si>
  <si>
    <t>贊109收15</t>
    <phoneticPr fontId="2" type="noConversion"/>
  </si>
  <si>
    <t>收 陳名仁常務委員捐款</t>
    <phoneticPr fontId="2" type="noConversion"/>
  </si>
  <si>
    <t>贊109收16</t>
    <phoneticPr fontId="2" type="noConversion"/>
  </si>
  <si>
    <t>收 傅緯豪常務委員捐款</t>
    <phoneticPr fontId="2" type="noConversion"/>
  </si>
  <si>
    <t>贊109收17</t>
    <phoneticPr fontId="2" type="noConversion"/>
  </si>
  <si>
    <t>收 陳建維常務委員捐款</t>
    <phoneticPr fontId="2" type="noConversion"/>
  </si>
  <si>
    <t>◎109.10.30</t>
    <phoneticPr fontId="2" type="noConversion"/>
  </si>
  <si>
    <t>贊109收18</t>
    <phoneticPr fontId="2" type="noConversion"/>
  </si>
  <si>
    <t>收 穆毓民委員捐款</t>
    <phoneticPr fontId="2" type="noConversion"/>
  </si>
  <si>
    <t>贊109收19</t>
    <phoneticPr fontId="2" type="noConversion"/>
  </si>
  <si>
    <t>收 彭慶祺委員捐款</t>
    <phoneticPr fontId="2" type="noConversion"/>
  </si>
  <si>
    <t>贊109收20</t>
    <phoneticPr fontId="2" type="noConversion"/>
  </si>
  <si>
    <t>收 林如春委員捐款</t>
    <phoneticPr fontId="2" type="noConversion"/>
  </si>
  <si>
    <t>贊109收21</t>
    <phoneticPr fontId="2" type="noConversion"/>
  </si>
  <si>
    <t>收 魏如薰委員捐款</t>
    <phoneticPr fontId="2" type="noConversion"/>
  </si>
  <si>
    <t>贊109收22</t>
    <phoneticPr fontId="2" type="noConversion"/>
  </si>
  <si>
    <t>收 黃景朗顧問捐款</t>
    <phoneticPr fontId="2" type="noConversion"/>
  </si>
  <si>
    <t>贊109收23</t>
    <phoneticPr fontId="2" type="noConversion"/>
  </si>
  <si>
    <t>收 李如薇委員捐款</t>
    <phoneticPr fontId="2" type="noConversion"/>
  </si>
  <si>
    <t>贊109收24</t>
    <phoneticPr fontId="2" type="noConversion"/>
  </si>
  <si>
    <t>收 馬國浩常務委員捐款</t>
    <phoneticPr fontId="2" type="noConversion"/>
  </si>
  <si>
    <t>◎109.11.02</t>
    <phoneticPr fontId="2" type="noConversion"/>
  </si>
  <si>
    <t>贊109收25</t>
    <phoneticPr fontId="2" type="noConversion"/>
  </si>
  <si>
    <t>收 陳芝如常務委員捐款</t>
    <phoneticPr fontId="2" type="noConversion"/>
  </si>
  <si>
    <t>贊109收26</t>
    <phoneticPr fontId="2" type="noConversion"/>
  </si>
  <si>
    <t>收 陳芝如常務委員致贈陳隆榮譽會長慰問金</t>
    <phoneticPr fontId="2" type="noConversion"/>
  </si>
  <si>
    <t>◎109.11.05</t>
    <phoneticPr fontId="2" type="noConversion"/>
  </si>
  <si>
    <t>贊109收27</t>
    <phoneticPr fontId="2" type="noConversion"/>
  </si>
  <si>
    <t>收 郭毅山副會長捐款</t>
    <phoneticPr fontId="2" type="noConversion"/>
  </si>
  <si>
    <t>◎109.11.09</t>
    <phoneticPr fontId="2" type="noConversion"/>
  </si>
  <si>
    <t>贊109支07</t>
    <phoneticPr fontId="2" type="noConversion"/>
  </si>
  <si>
    <t>支 109年臺北市秋季全國田徑公開賽第三名（4×200m接力）獎勵金</t>
  </si>
  <si>
    <t>贊109支08</t>
    <phoneticPr fontId="2" type="noConversion"/>
  </si>
  <si>
    <t>支 劉威旻會長代墊陳芝如常務委員致贈陳隆榮譽會長慰問金</t>
    <phoneticPr fontId="2" type="noConversion"/>
  </si>
  <si>
    <t>◎109.11.09</t>
    <phoneticPr fontId="2" type="noConversion"/>
  </si>
  <si>
    <t>贊109支09</t>
    <phoneticPr fontId="2" type="noConversion"/>
  </si>
  <si>
    <t>支 臨時人員王芃懿109年10月工作日加班維護校園安全費用（共計23小時）</t>
    <phoneticPr fontId="2" type="noConversion"/>
  </si>
  <si>
    <t>◎109.11.04</t>
    <phoneticPr fontId="2" type="noConversion"/>
  </si>
  <si>
    <t>贊109收28</t>
    <phoneticPr fontId="2" type="noConversion"/>
  </si>
  <si>
    <t>收 邵榆翔委員捐款</t>
    <phoneticPr fontId="2" type="noConversion"/>
  </si>
  <si>
    <t>贊109收29</t>
    <phoneticPr fontId="2" type="noConversion"/>
  </si>
  <si>
    <t>收 游煒珊常務委員捐款</t>
  </si>
  <si>
    <t>◎109.11.12</t>
    <phoneticPr fontId="2" type="noConversion"/>
  </si>
  <si>
    <t>贊109支10</t>
    <phoneticPr fontId="2" type="noConversion"/>
  </si>
  <si>
    <t>支 更換花蓮第一信用合作社帳戶會長印鑑手續費</t>
    <phoneticPr fontId="2" type="noConversion"/>
  </si>
  <si>
    <t>◎109.11.12</t>
    <phoneticPr fontId="2" type="noConversion"/>
  </si>
  <si>
    <t>贊109支11</t>
    <phoneticPr fontId="2" type="noConversion"/>
  </si>
  <si>
    <t>支 整修本校藝才大樓三、五樓男廁小便斗費用(和泰水電工程行)</t>
    <phoneticPr fontId="2" type="noConversion"/>
  </si>
  <si>
    <t>◎109.12.11</t>
    <phoneticPr fontId="2" type="noConversion"/>
  </si>
  <si>
    <t>贊109支12</t>
    <phoneticPr fontId="2" type="noConversion"/>
  </si>
  <si>
    <t>支 購買本校游泳隊移地訓練門票費(太昌游泳池)</t>
  </si>
  <si>
    <t>憑證號</t>
    <phoneticPr fontId="2" type="noConversion"/>
  </si>
  <si>
    <t>摘要</t>
    <phoneticPr fontId="2" type="noConversion"/>
  </si>
  <si>
    <t>收入</t>
    <phoneticPr fontId="2" type="noConversion"/>
  </si>
  <si>
    <t>支出</t>
    <phoneticPr fontId="2" type="noConversion"/>
  </si>
  <si>
    <t>結餘</t>
    <phoneticPr fontId="2" type="noConversion"/>
  </si>
  <si>
    <t>備註</t>
    <phoneticPr fontId="2" type="noConversion"/>
  </si>
  <si>
    <t>贊109支13</t>
    <phoneticPr fontId="2" type="noConversion"/>
  </si>
  <si>
    <t>支 臨時人員王芃懿109年11月工作日加班維護校園安全費用（共計40小時）</t>
    <phoneticPr fontId="2" type="noConversion"/>
  </si>
  <si>
    <t>贊109支14</t>
    <phoneticPr fontId="2" type="noConversion"/>
  </si>
  <si>
    <t>支 臨時人員陳皓宇109年11月30日工作日加班維護校園安全費用（共計4小時）</t>
    <phoneticPr fontId="2" type="noConversion"/>
  </si>
  <si>
    <t>贊109支15</t>
    <phoneticPr fontId="2" type="noConversion"/>
  </si>
  <si>
    <t>支 109年表揚志工大會九人鮮花（花綠屋）</t>
  </si>
  <si>
    <t>贊109支16</t>
    <phoneticPr fontId="2" type="noConversion"/>
  </si>
  <si>
    <t>支 臨時人員陳皓宇109年12月工作日加班維護校園安全費用（共計8小時）</t>
    <phoneticPr fontId="2" type="noConversion"/>
  </si>
  <si>
    <t>贊109收30</t>
    <phoneticPr fontId="2" type="noConversion"/>
  </si>
  <si>
    <t>收 李明麗委員捐款</t>
    <phoneticPr fontId="2" type="noConversion"/>
  </si>
  <si>
    <t>贊109支17</t>
    <phoneticPr fontId="2" type="noConversion"/>
  </si>
  <si>
    <t>支 本校一、二、四年級校外教學帶隊教師誤餐費用</t>
  </si>
  <si>
    <t>◎109.12.21</t>
    <phoneticPr fontId="2" type="noConversion"/>
  </si>
  <si>
    <t>贊109收31</t>
    <phoneticPr fontId="2" type="noConversion"/>
  </si>
  <si>
    <t>收 109年下半年利息收入</t>
    <phoneticPr fontId="2" type="noConversion"/>
  </si>
  <si>
    <t>◎110.01.06</t>
    <phoneticPr fontId="2" type="noConversion"/>
  </si>
  <si>
    <t>贊109支18</t>
    <phoneticPr fontId="2" type="noConversion"/>
  </si>
  <si>
    <t>支 監視系統設備安裝及維修（欣兌科技有限公司）</t>
    <phoneticPr fontId="2" type="noConversion"/>
  </si>
  <si>
    <t>贊109支19</t>
    <phoneticPr fontId="2" type="noConversion"/>
  </si>
  <si>
    <t>支 臨時人員王芃懿109年12月工作日加班維護校園安全費用（共計48小時）</t>
    <phoneticPr fontId="2" type="noConversion"/>
  </si>
  <si>
    <t>支 本校園遊會活動相關用品</t>
  </si>
  <si>
    <t>◎110.01.19</t>
    <phoneticPr fontId="2" type="noConversion"/>
  </si>
  <si>
    <t>贊109收32</t>
    <phoneticPr fontId="2" type="noConversion"/>
  </si>
  <si>
    <t>收 林群耀常務委員捐款</t>
    <phoneticPr fontId="2" type="noConversion"/>
  </si>
  <si>
    <t>◎110.02.03</t>
    <phoneticPr fontId="2" type="noConversion"/>
  </si>
  <si>
    <t>贊109支20</t>
    <phoneticPr fontId="2" type="noConversion"/>
  </si>
  <si>
    <t>支 電氣技師維護費(丞昱機電技術工程有限公司)</t>
    <phoneticPr fontId="2" type="noConversion"/>
  </si>
  <si>
    <t>◎110.03.19</t>
    <phoneticPr fontId="2" type="noConversion"/>
  </si>
  <si>
    <t>贊109支21</t>
    <phoneticPr fontId="2" type="noConversion"/>
  </si>
  <si>
    <t>支 2021年港都盃全國田徑錦標賽第一名（4×200m接力）獎勵金</t>
    <phoneticPr fontId="2" type="noConversion"/>
  </si>
  <si>
    <t>贊109支22</t>
    <phoneticPr fontId="2" type="noConversion"/>
  </si>
  <si>
    <t>支 2021年新北市全國青年盃田徑錦標賽第一名（4×200m接力）獎勵金</t>
    <phoneticPr fontId="2" type="noConversion"/>
  </si>
  <si>
    <t>贊109支23</t>
    <phoneticPr fontId="2" type="noConversion"/>
  </si>
  <si>
    <t>支 2021年新北市全國青年盃田徑錦標賽第一名（4×100m接力）獎勵金</t>
    <phoneticPr fontId="2" type="noConversion"/>
  </si>
  <si>
    <t>贊109支24</t>
    <phoneticPr fontId="2" type="noConversion"/>
  </si>
  <si>
    <t>支110年度全國青年盃射箭錦標賽第二名獎勵金</t>
    <phoneticPr fontId="2" type="noConversion"/>
  </si>
  <si>
    <t>◎110.03.30</t>
    <phoneticPr fontId="2" type="noConversion"/>
  </si>
  <si>
    <t>贊109支25</t>
    <phoneticPr fontId="2" type="noConversion"/>
  </si>
  <si>
    <t>支 110年02月份學生教學資料影印機月租費</t>
    <phoneticPr fontId="2" type="noConversion"/>
  </si>
  <si>
    <t>◎110.05.07</t>
    <phoneticPr fontId="2" type="noConversion"/>
  </si>
  <si>
    <t>贊109支26</t>
    <phoneticPr fontId="2" type="noConversion"/>
  </si>
  <si>
    <t>支 本校一、二、三年級校外教學帶隊教師誤餐費用</t>
    <phoneticPr fontId="2" type="noConversion"/>
  </si>
  <si>
    <t>贊109支27</t>
    <phoneticPr fontId="2" type="noConversion"/>
  </si>
  <si>
    <t>支 110年03月份學生教學資料影印機月租費</t>
    <phoneticPr fontId="2" type="noConversion"/>
  </si>
  <si>
    <t>◎110.05.27</t>
    <phoneticPr fontId="2" type="noConversion"/>
  </si>
  <si>
    <t>贊109支28</t>
    <phoneticPr fontId="2" type="noConversion"/>
  </si>
  <si>
    <t>支 學務處申請之防疫物資</t>
  </si>
  <si>
    <t>贊109支29</t>
    <phoneticPr fontId="2" type="noConversion"/>
  </si>
  <si>
    <t>支 本校五年級學生宿營活動帶隊教師費用（中國青年旅行社有限公司東部分公司）</t>
  </si>
  <si>
    <t>贊109支30</t>
    <phoneticPr fontId="2" type="noConversion"/>
  </si>
  <si>
    <t>支 110年04月份學生教學資料影印機月租費</t>
    <phoneticPr fontId="2" type="noConversion"/>
  </si>
  <si>
    <t>◎110.06.17</t>
    <phoneticPr fontId="2" type="noConversion"/>
  </si>
  <si>
    <t>贊109支31</t>
    <phoneticPr fontId="2" type="noConversion"/>
  </si>
  <si>
    <t>支 自然教室之自然實驗桌(合青企業有限公司)</t>
  </si>
  <si>
    <t>贊109支32</t>
    <phoneticPr fontId="2" type="noConversion"/>
  </si>
  <si>
    <t>支 110年05月份學生教學資料影印機月租費</t>
    <phoneticPr fontId="2" type="noConversion"/>
  </si>
  <si>
    <t>◎110.06.21</t>
    <phoneticPr fontId="2" type="noConversion"/>
  </si>
  <si>
    <t>贊109收33</t>
    <phoneticPr fontId="2" type="noConversion"/>
  </si>
  <si>
    <t>收 110年上半年利息收入</t>
    <phoneticPr fontId="2" type="noConversion"/>
  </si>
  <si>
    <t>◎110.07.09</t>
    <phoneticPr fontId="2" type="noConversion"/>
  </si>
  <si>
    <t>贊109支33</t>
    <phoneticPr fontId="2" type="noConversion"/>
  </si>
  <si>
    <t>支 學校教育志工團體平安保險費學校分攤金額（110年明義國小143人分攤金額7,579元）</t>
    <phoneticPr fontId="2" type="noConversion"/>
  </si>
  <si>
    <t>◎110.07.28</t>
    <phoneticPr fontId="2" type="noConversion"/>
  </si>
  <si>
    <t>贊109支34</t>
    <phoneticPr fontId="2" type="noConversion"/>
  </si>
  <si>
    <t>支 投影機銀幕專用L架(綠育企業社)</t>
  </si>
  <si>
    <t>◎110.08.18</t>
    <phoneticPr fontId="2" type="noConversion"/>
  </si>
  <si>
    <t>贊109支35</t>
    <phoneticPr fontId="2" type="noConversion"/>
  </si>
  <si>
    <t>支 110年06月份學生教學資料影印機月租費</t>
    <phoneticPr fontId="2" type="noConversion"/>
  </si>
  <si>
    <t>贊109支36</t>
    <phoneticPr fontId="2" type="noConversion"/>
  </si>
  <si>
    <t>支 110年07月份學生教學資料影印機月租費</t>
    <phoneticPr fontId="2" type="noConversion"/>
  </si>
  <si>
    <t>贊109支37</t>
    <phoneticPr fontId="2" type="noConversion"/>
  </si>
  <si>
    <t>支  電氣技師維護費（丞昱機電技術工程有限公司）</t>
  </si>
  <si>
    <t>◎110.08.26</t>
    <phoneticPr fontId="2" type="noConversion"/>
  </si>
  <si>
    <t>贊109支38</t>
    <phoneticPr fontId="2" type="noConversion"/>
  </si>
  <si>
    <t>支 學校防疫物資（紅外線體溫計及快篩劑）</t>
  </si>
  <si>
    <t>◎110.09.09</t>
    <phoneticPr fontId="2" type="noConversion"/>
  </si>
  <si>
    <t>贊109支39</t>
    <phoneticPr fontId="2" type="noConversion"/>
  </si>
  <si>
    <t>支 本校110年8月30日工作日加班維護校園防疫費用（2人各計4小時）（王芃懿、張亞婷）</t>
    <phoneticPr fontId="2" type="noConversion"/>
  </si>
  <si>
    <t>贊109支40</t>
    <phoneticPr fontId="2" type="noConversion"/>
  </si>
  <si>
    <t>支 110年9月5日校園樹木移除作業（蓮躍景觀設計有限公司）</t>
  </si>
  <si>
    <t xml:space="preserve">     出納：              財務長：                </t>
    <phoneticPr fontId="2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</si>
  <si>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2" type="noConversion"/>
  </si>
  <si>
    <t>預算期程：自110年10月1日起至111年9月30日止</t>
    <phoneticPr fontId="2" type="noConversion"/>
  </si>
  <si>
    <t>家長會費收部份</t>
  </si>
  <si>
    <t>上學期學生家長會費(預估值)</t>
    <phoneticPr fontId="2" type="noConversion"/>
  </si>
  <si>
    <t>上學期會費暫以註冊人數之75%預估 1100人 × 100元(以戶為單位)</t>
    <phoneticPr fontId="2" type="noConversion"/>
  </si>
  <si>
    <t>下學期學生家長會費(預估值)</t>
    <phoneticPr fontId="2" type="noConversion"/>
  </si>
  <si>
    <t>下學期暫以上學期繳費人數預估</t>
    <phoneticPr fontId="2" type="noConversion"/>
  </si>
  <si>
    <t>109學年度結餘款</t>
    <phoneticPr fontId="2" type="noConversion"/>
  </si>
  <si>
    <t>109學年度家長會費結餘款</t>
    <phoneticPr fontId="2" type="noConversion"/>
  </si>
  <si>
    <t>家長會費支出部份</t>
  </si>
  <si>
    <t>需求單位</t>
  </si>
  <si>
    <t>總務處</t>
  </si>
  <si>
    <t>值勤人員年終獎金(以一個月薪津計算)。</t>
    <phoneticPr fontId="2" type="noConversion"/>
  </si>
  <si>
    <r>
      <t>值勤人員加班費</t>
    </r>
    <r>
      <rPr>
        <sz val="10"/>
        <rFont val="標楷體"/>
        <family val="4"/>
        <charset val="136"/>
      </rPr>
      <t>（2,300元/月×12月）</t>
    </r>
    <r>
      <rPr>
        <sz val="11"/>
        <rFont val="標楷體"/>
        <family val="4"/>
        <charset val="136"/>
      </rPr>
      <t>。</t>
    </r>
    <phoneticPr fontId="2" type="noConversion"/>
  </si>
  <si>
    <r>
      <t>值勤人員保險費</t>
    </r>
    <r>
      <rPr>
        <sz val="10"/>
        <rFont val="標楷體"/>
        <family val="4"/>
        <charset val="136"/>
      </rPr>
      <t>（年）</t>
    </r>
    <r>
      <rPr>
        <sz val="11"/>
        <rFont val="標楷體"/>
        <family val="4"/>
        <charset val="136"/>
      </rPr>
      <t>。</t>
    </r>
    <phoneticPr fontId="2" type="noConversion"/>
  </si>
  <si>
    <t>補助班級教學活動影印費(家長會補助總金額1/2)</t>
    <phoneticPr fontId="2" type="noConversion"/>
  </si>
  <si>
    <t>教務處</t>
  </si>
  <si>
    <t>1.影印機租機費用：7,980元×6個月，</t>
    <phoneticPr fontId="2" type="noConversion"/>
  </si>
  <si>
    <t xml:space="preserve">  另1/2租金擬請家長委員贊助款支應</t>
    <phoneticPr fontId="2" type="noConversion"/>
  </si>
  <si>
    <t>2.影印卡印製費(約2,000元)。</t>
    <phoneticPr fontId="2" type="noConversion"/>
  </si>
  <si>
    <t>補助愛心志工團活動費、業務費</t>
  </si>
  <si>
    <t>學務處</t>
    <phoneticPr fontId="2" type="noConversion"/>
  </si>
  <si>
    <t>圖書館志工文具費及其他志工團隊活動費。</t>
    <phoneticPr fontId="2" type="noConversion"/>
  </si>
  <si>
    <t>家長會</t>
  </si>
  <si>
    <t>家長會業務支出(通訊費及郵資等)</t>
    <phoneticPr fontId="2" type="noConversion"/>
  </si>
  <si>
    <t>1.協助教室設備及器材購置</t>
    <phoneticPr fontId="2" type="noConversion"/>
  </si>
  <si>
    <t>2.協助校園環境整修。</t>
    <phoneticPr fontId="2" type="noConversion"/>
  </si>
  <si>
    <t>3.協助學校緊急修繕業務。</t>
    <phoneticPr fontId="2" type="noConversion"/>
  </si>
  <si>
    <t>協助辦理各項教育活動</t>
  </si>
  <si>
    <t>畢業典禮、戶外舞台架設、夜間照明、音響承租等。</t>
    <phoneticPr fontId="2" type="noConversion"/>
  </si>
  <si>
    <t>可動支餘款：</t>
    <phoneticPr fontId="2" type="noConversion"/>
  </si>
  <si>
    <t xml:space="preserve">1.畢業典禮                </t>
    <phoneticPr fontId="2" type="noConversion"/>
  </si>
  <si>
    <t>【修訂版】</t>
  </si>
  <si>
    <t>一、統計期程：自109年10月01日起至110年09月09日止</t>
    <phoneticPr fontId="2" type="noConversion"/>
  </si>
  <si>
    <t>一、統計期程：自109年10月1日起至110年09月09日止</t>
    <phoneticPr fontId="2" type="noConversion"/>
  </si>
  <si>
    <r>
      <t>花蓮縣花蓮市明義國民小學學生家長會</t>
    </r>
    <r>
      <rPr>
        <b/>
        <sz val="16"/>
        <color indexed="10"/>
        <rFont val="標楷體"/>
        <family val="4"/>
        <charset val="136"/>
      </rPr>
      <t>110學年</t>
    </r>
    <r>
      <rPr>
        <sz val="16"/>
        <rFont val="標楷體"/>
        <family val="4"/>
        <charset val="136"/>
      </rPr>
      <t>度家長會費收支</t>
    </r>
    <r>
      <rPr>
        <b/>
        <sz val="16"/>
        <rFont val="標楷體"/>
        <family val="4"/>
        <charset val="136"/>
      </rPr>
      <t>預算表</t>
    </r>
    <r>
      <rPr>
        <sz val="16"/>
        <rFont val="標楷體"/>
        <family val="4"/>
        <charset val="136"/>
      </rPr>
      <t/>
    </r>
    <phoneticPr fontId="2" type="noConversion"/>
  </si>
  <si>
    <r>
      <t>花蓮縣花蓮市明義國民小學學生家長會</t>
    </r>
    <r>
      <rPr>
        <b/>
        <sz val="14"/>
        <color indexed="10"/>
        <rFont val="標楷體"/>
        <family val="4"/>
        <charset val="136"/>
      </rPr>
      <t>110學年度</t>
    </r>
    <r>
      <rPr>
        <sz val="14"/>
        <rFont val="標楷體"/>
        <family val="4"/>
        <charset val="136"/>
      </rPr>
      <t>家長會委員贊助款收支預算表</t>
    </r>
    <r>
      <rPr>
        <b/>
        <sz val="14"/>
        <rFont val="標楷體"/>
        <family val="4"/>
        <charset val="136"/>
      </rPr>
      <t>預算表</t>
    </r>
    <r>
      <rPr>
        <sz val="14"/>
        <rFont val="標楷體"/>
        <family val="4"/>
        <charset val="136"/>
      </rPr>
      <t/>
    </r>
    <phoneticPr fontId="2" type="noConversion"/>
  </si>
  <si>
    <t>預算期程：自110年10月01日起至111年09月30日止</t>
    <phoneticPr fontId="2" type="noConversion"/>
  </si>
  <si>
    <t>家長委員贊助款收入部份</t>
    <phoneticPr fontId="2" type="noConversion"/>
  </si>
  <si>
    <r>
      <t xml:space="preserve">收入金額 </t>
    </r>
    <r>
      <rPr>
        <sz val="9"/>
        <rFont val="標楷體"/>
        <family val="4"/>
        <charset val="136"/>
      </rPr>
      <t>(元)</t>
    </r>
    <phoneticPr fontId="2" type="noConversion"/>
  </si>
  <si>
    <t>110學年度家長委員贊助款</t>
    <phoneticPr fontId="2" type="noConversion"/>
  </si>
  <si>
    <r>
      <t>會長、副會長、常務委員、委員贊助款</t>
    </r>
    <r>
      <rPr>
        <sz val="9"/>
        <rFont val="標楷體"/>
        <family val="4"/>
        <charset val="136"/>
      </rPr>
      <t>（ 以 6萬*1人＋3萬*5人＋2萬*11人＋1萬*8人 預估。）</t>
    </r>
    <phoneticPr fontId="2" type="noConversion"/>
  </si>
  <si>
    <t>109學年度結餘款</t>
    <phoneticPr fontId="2" type="noConversion"/>
  </si>
  <si>
    <t>109學年度家長會委員贊助款結餘款</t>
    <phoneticPr fontId="2" type="noConversion"/>
  </si>
  <si>
    <t>家長委員贊助款支出部份</t>
    <phoneticPr fontId="2" type="noConversion"/>
  </si>
  <si>
    <r>
      <t>支出金額</t>
    </r>
    <r>
      <rPr>
        <sz val="9"/>
        <rFont val="標楷體"/>
        <family val="4"/>
        <charset val="136"/>
      </rPr>
      <t>（元）</t>
    </r>
    <phoneticPr fontId="2" type="noConversion"/>
  </si>
  <si>
    <t>家長委員會活動事務費</t>
    <phoneticPr fontId="2" type="noConversion"/>
  </si>
  <si>
    <t>學校內、外活動事務及親、師、生關懷慰問禮品、禮金、刊登競賽榮譽(含家長委員當選證書)。</t>
    <phoneticPr fontId="2" type="noConversion"/>
  </si>
  <si>
    <t>家長會獎勵金</t>
    <phoneticPr fontId="2" type="noConversion"/>
  </si>
  <si>
    <t>獎勵全國團體比賽得獎社團費用(依家長會獎勵金發放標準申請者)。</t>
    <phoneticPr fontId="2" type="noConversion"/>
  </si>
  <si>
    <r>
      <t>補助班級教學活動影印費</t>
    </r>
    <r>
      <rPr>
        <sz val="10"/>
        <rFont val="標楷體"/>
        <family val="4"/>
        <charset val="136"/>
      </rPr>
      <t>(家長委員補助總金額1/2)</t>
    </r>
    <phoneticPr fontId="2" type="noConversion"/>
  </si>
  <si>
    <t>補助影印機租機費用：7,980元×6個月</t>
    <phoneticPr fontId="2" type="noConversion"/>
  </si>
  <si>
    <t>畢業典禮</t>
    <phoneticPr fontId="2" type="noConversion"/>
  </si>
  <si>
    <t>協助畢業典禮晚會戶外舞台架設、夜間照明、音響承租費等不足款。</t>
    <phoneticPr fontId="2" type="noConversion"/>
  </si>
  <si>
    <t>班際田徑賽</t>
    <phoneticPr fontId="2" type="noConversion"/>
  </si>
  <si>
    <t>運動會架設、音響承租等。</t>
    <phoneticPr fontId="2" type="noConversion"/>
  </si>
  <si>
    <t>敬師餐會</t>
    <phoneticPr fontId="2" type="noConversion"/>
  </si>
  <si>
    <t>尾牙餐會。（5,500元*15桌+雜支。）</t>
    <phoneticPr fontId="2" type="noConversion"/>
  </si>
  <si>
    <t>委員餐會</t>
    <phoneticPr fontId="2" type="noConversion"/>
  </si>
  <si>
    <t>委員代表餐會。（5,500元*5桌*1次+雜支）</t>
    <phoneticPr fontId="2" type="noConversion"/>
  </si>
  <si>
    <t>贊助學生家長會經費</t>
    <phoneticPr fontId="2" type="noConversion"/>
  </si>
  <si>
    <t>贊助學生家長會所編定之活動不足款。</t>
    <phoneticPr fontId="2" type="noConversion"/>
  </si>
  <si>
    <t>改善教學設備</t>
    <phoneticPr fontId="2" type="noConversion"/>
  </si>
  <si>
    <t>1.協助教室設備及器材購置。                             2.協助校園環境整修。</t>
    <phoneticPr fontId="2" type="noConversion"/>
  </si>
  <si>
    <t>電氣技師維護費</t>
    <phoneticPr fontId="2" type="noConversion"/>
  </si>
  <si>
    <t>1.協助全校電器設備定期安全維護與檢修。                   2.規劃全校電路提昇與節電分析。</t>
    <phoneticPr fontId="2" type="noConversion"/>
  </si>
  <si>
    <t>志工團體平安保險</t>
    <phoneticPr fontId="2" type="noConversion"/>
  </si>
  <si>
    <t>學校教育志工團體平安保險費學校分攤金額</t>
    <phoneticPr fontId="2" type="noConversion"/>
  </si>
  <si>
    <t>五、六年級宿營及畢業旅行以及一至四年校外教學帶隊教師差旅費</t>
    <phoneticPr fontId="2" type="noConversion"/>
  </si>
  <si>
    <t>五年級宿營活動需要經費14,000元、六年級畢業旅行需要經費45,000元、一至四年校外教學2,880元，合計總需61,880元</t>
    <phoneticPr fontId="2" type="noConversion"/>
  </si>
  <si>
    <t>學校體育代表隊參加縣內比賽之餐點茶水費</t>
    <phoneticPr fontId="2" type="noConversion"/>
  </si>
  <si>
    <t>本校體育代表隊近十餘隊，積極參與縣內競賽為自己及學校爭光，家長會協助支付餐點茶水費用</t>
    <phoneticPr fontId="2" type="noConversion"/>
  </si>
  <si>
    <t>防疫物資</t>
    <phoneticPr fontId="2" type="noConversion"/>
  </si>
  <si>
    <r>
      <t>為因應疫情變化</t>
    </r>
    <r>
      <rPr>
        <sz val="12"/>
        <rFont val="新細明體"/>
        <family val="1"/>
        <charset val="136"/>
      </rPr>
      <t>，</t>
    </r>
    <r>
      <rPr>
        <sz val="12"/>
        <rFont val="標楷體"/>
        <family val="4"/>
        <charset val="136"/>
      </rPr>
      <t>須事先整備防疫物資</t>
    </r>
    <r>
      <rPr>
        <sz val="12"/>
        <rFont val="新細明體"/>
        <family val="1"/>
        <charset val="136"/>
      </rPr>
      <t>，</t>
    </r>
    <r>
      <rPr>
        <sz val="12"/>
        <rFont val="標楷體"/>
        <family val="4"/>
        <charset val="136"/>
      </rPr>
      <t>採實報實銷方式處理</t>
    </r>
    <phoneticPr fontId="2" type="noConversion"/>
  </si>
  <si>
    <t>監視器維修</t>
    <phoneticPr fontId="2" type="noConversion"/>
  </si>
  <si>
    <t>其他</t>
    <phoneticPr fontId="2" type="noConversion"/>
  </si>
  <si>
    <t>事務性支出、雜支等。</t>
    <phoneticPr fontId="2" type="noConversion"/>
  </si>
  <si>
    <t>可動支餘額：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</si>
</sst>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176" formatCode="0_ "/>
    <numFmt numFmtId="177" formatCode="#,##0_ "/>
    <numFmt numFmtId="178" formatCode="#,##0_);[Red]\(#,##0\)"/>
    <numFmt numFmtId="179" formatCode="#,##0_ ;[Red]\-#,##0\ "/>
  </numFmts>
  <fonts count="61">
    <font>
      <sz val="12"/>
      <name val="新細明體"/>
      <family val="1"/>
      <charset val="136"/>
    </font>
    <font>
      <sz val="16"/>
      <name val="標楷體"/>
      <family val="4"/>
      <charset val="136"/>
    </font>
    <font>
      <sz val="9"/>
      <name val="新細明體"/>
      <family val="1"/>
      <charset val="136"/>
    </font>
    <font>
      <b/>
      <sz val="12"/>
      <color rgb="FFFF0000"/>
      <name val="標楷體"/>
      <family val="4"/>
      <charset val="136"/>
    </font>
    <font>
      <b/>
      <sz val="12"/>
      <color rgb="FFFF0000"/>
      <name val="新細明體"/>
      <family val="1"/>
      <charset val="136"/>
    </font>
    <font>
      <b/>
      <sz val="12"/>
      <color indexed="10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2"/>
      <color rgb="FF0000FF"/>
      <name val="標楷體"/>
      <family val="4"/>
      <charset val="136"/>
    </font>
    <font>
      <sz val="10"/>
      <color rgb="FF0000FF"/>
      <name val="標楷體"/>
      <family val="4"/>
      <charset val="136"/>
    </font>
    <font>
      <sz val="11"/>
      <color theme="1"/>
      <name val="標楷體"/>
      <family val="4"/>
      <charset val="136"/>
    </font>
    <font>
      <sz val="12"/>
      <color rgb="FFC00000"/>
      <name val="標楷體"/>
      <family val="4"/>
      <charset val="136"/>
    </font>
    <font>
      <sz val="10"/>
      <color rgb="FFC00000"/>
      <name val="標楷體"/>
      <family val="4"/>
      <charset val="136"/>
    </font>
    <font>
      <sz val="11"/>
      <color rgb="FFC00000"/>
      <name val="標楷體"/>
      <family val="4"/>
      <charset val="136"/>
    </font>
    <font>
      <sz val="10"/>
      <color theme="1"/>
      <name val="標楷體"/>
      <family val="4"/>
      <charset val="136"/>
    </font>
    <font>
      <sz val="11"/>
      <color rgb="FF0000FF"/>
      <name val="標楷體"/>
      <family val="4"/>
      <charset val="136"/>
    </font>
    <font>
      <b/>
      <sz val="12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1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標楷體"/>
      <family val="4"/>
      <charset val="136"/>
    </font>
    <font>
      <sz val="11"/>
      <color indexed="60"/>
      <name val="新細明體"/>
      <family val="1"/>
      <charset val="136"/>
    </font>
    <font>
      <b/>
      <sz val="16"/>
      <name val="標楷體"/>
      <family val="4"/>
      <charset val="136"/>
    </font>
    <font>
      <b/>
      <sz val="14"/>
      <name val="標楷體"/>
      <family val="4"/>
      <charset val="136"/>
    </font>
    <font>
      <b/>
      <u val="double"/>
      <sz val="14"/>
      <name val="標楷體"/>
      <family val="4"/>
      <charset val="136"/>
    </font>
    <font>
      <sz val="14"/>
      <name val="新細明體"/>
      <family val="1"/>
      <charset val="136"/>
    </font>
    <font>
      <sz val="9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1"/>
      <color indexed="8"/>
      <name val="新細明體"/>
      <family val="1"/>
      <charset val="136"/>
    </font>
    <font>
      <sz val="11"/>
      <color indexed="60"/>
      <name val="標楷體"/>
      <family val="4"/>
      <charset val="136"/>
    </font>
    <font>
      <b/>
      <sz val="16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sz val="12"/>
      <name val="新細明體"/>
      <family val="1"/>
      <charset val="136"/>
    </font>
    <font>
      <sz val="10"/>
      <name val="新細明體"/>
      <family val="1"/>
      <charset val="136"/>
    </font>
    <font>
      <sz val="10"/>
      <color theme="1"/>
      <name val="新細明體"/>
      <family val="1"/>
      <charset val="136"/>
      <scheme val="minor"/>
    </font>
    <font>
      <sz val="10"/>
      <color rgb="FF0000FF"/>
      <name val="新細明體"/>
      <family val="1"/>
      <charset val="136"/>
    </font>
    <font>
      <sz val="12"/>
      <color rgb="FF0000FF"/>
      <name val="新細明體"/>
      <family val="1"/>
      <charset val="136"/>
    </font>
    <font>
      <sz val="12"/>
      <color rgb="FF0000FF"/>
      <name val="新細明體"/>
      <family val="1"/>
      <charset val="136"/>
      <scheme val="minor"/>
    </font>
    <font>
      <sz val="10"/>
      <color rgb="FF0000FF"/>
      <name val="新細明體"/>
      <family val="1"/>
      <charset val="136"/>
      <scheme val="minor"/>
    </font>
    <font>
      <sz val="10"/>
      <color rgb="FFC00000"/>
      <name val="新細明體"/>
      <family val="1"/>
      <charset val="136"/>
      <scheme val="minor"/>
    </font>
    <font>
      <sz val="12"/>
      <color rgb="FFC00000"/>
      <name val="新細明體"/>
      <family val="1"/>
      <charset val="136"/>
      <scheme val="minor"/>
    </font>
    <font>
      <sz val="10"/>
      <color rgb="FFC00000"/>
      <name val="新細明體"/>
      <family val="1"/>
      <charset val="136"/>
    </font>
    <font>
      <sz val="12"/>
      <color rgb="FFC00000"/>
      <name val="新細明體"/>
      <family val="1"/>
      <charset val="136"/>
    </font>
    <font>
      <sz val="8"/>
      <name val="標楷體"/>
      <family val="4"/>
      <charset val="136"/>
    </font>
    <font>
      <b/>
      <sz val="10"/>
      <name val="標楷體"/>
      <family val="4"/>
      <charset val="136"/>
    </font>
    <font>
      <sz val="8"/>
      <color rgb="FF0000FF"/>
      <name val="標楷體"/>
      <family val="4"/>
      <charset val="136"/>
    </font>
    <font>
      <sz val="8"/>
      <color rgb="FFC00000"/>
      <name val="標楷體"/>
      <family val="4"/>
      <charset val="136"/>
    </font>
    <font>
      <sz val="8"/>
      <color theme="1"/>
      <name val="新細明體"/>
      <family val="1"/>
      <charset val="136"/>
      <scheme val="minor"/>
    </font>
    <font>
      <sz val="8"/>
      <name val="新細明體"/>
      <family val="1"/>
      <charset val="136"/>
    </font>
    <font>
      <sz val="11"/>
      <color theme="1"/>
      <name val="新細明體"/>
      <family val="1"/>
      <charset val="136"/>
      <scheme val="minor"/>
    </font>
    <font>
      <b/>
      <sz val="8"/>
      <name val="標楷體"/>
      <family val="4"/>
      <charset val="136"/>
    </font>
    <font>
      <sz val="12"/>
      <name val="新細明體"/>
      <family val="1"/>
      <charset val="136"/>
      <scheme val="minor"/>
    </font>
    <font>
      <sz val="11"/>
      <color indexed="12"/>
      <name val="標楷體"/>
      <family val="4"/>
      <charset val="136"/>
    </font>
    <font>
      <b/>
      <sz val="18"/>
      <name val="新細明體"/>
      <family val="1"/>
      <charset val="136"/>
    </font>
    <font>
      <b/>
      <sz val="18"/>
      <color indexed="10"/>
      <name val="新細明體"/>
      <family val="1"/>
      <charset val="136"/>
    </font>
    <font>
      <b/>
      <sz val="12"/>
      <name val="新細明體"/>
      <family val="1"/>
      <charset val="136"/>
    </font>
    <font>
      <sz val="14"/>
      <name val="標楷體"/>
      <family val="4"/>
      <charset val="136"/>
    </font>
    <font>
      <b/>
      <sz val="16"/>
      <color indexed="10"/>
      <name val="標楷體"/>
      <family val="4"/>
      <charset val="136"/>
    </font>
    <font>
      <b/>
      <sz val="14"/>
      <color indexed="10"/>
      <name val="標楷體"/>
      <family val="4"/>
      <charset val="136"/>
    </font>
  </fonts>
  <fills count="1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45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4" fillId="0" borderId="0">
      <alignment vertical="center"/>
    </xf>
  </cellStyleXfs>
  <cellXfs count="54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0" fillId="0" borderId="0" xfId="0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horizontal="center" vertical="center" wrapText="1"/>
    </xf>
    <xf numFmtId="177" fontId="6" fillId="2" borderId="6" xfId="0" applyNumberFormat="1" applyFont="1" applyFill="1" applyBorder="1" applyAlignment="1">
      <alignment horizontal="right" vertical="center" wrapText="1"/>
    </xf>
    <xf numFmtId="0" fontId="6" fillId="0" borderId="7" xfId="0" applyFont="1" applyFill="1" applyBorder="1" applyAlignment="1">
      <alignment horizontal="left" vertical="center" wrapText="1"/>
    </xf>
    <xf numFmtId="176" fontId="6" fillId="0" borderId="8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justify" vertical="center" wrapText="1"/>
    </xf>
    <xf numFmtId="176" fontId="6" fillId="3" borderId="8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justify" vertical="center" wrapText="1"/>
    </xf>
    <xf numFmtId="0" fontId="6" fillId="3" borderId="6" xfId="0" applyFont="1" applyFill="1" applyBorder="1" applyAlignment="1">
      <alignment horizontal="center" vertical="center" wrapText="1"/>
    </xf>
    <xf numFmtId="177" fontId="6" fillId="3" borderId="6" xfId="0" applyNumberFormat="1" applyFont="1" applyFill="1" applyBorder="1" applyAlignment="1">
      <alignment horizontal="righ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vertical="center" wrapText="1"/>
    </xf>
    <xf numFmtId="0" fontId="7" fillId="4" borderId="6" xfId="0" applyFont="1" applyFill="1" applyBorder="1" applyAlignment="1">
      <alignment horizontal="center" vertical="center" wrapText="1"/>
    </xf>
    <xf numFmtId="177" fontId="6" fillId="0" borderId="6" xfId="0" applyNumberFormat="1" applyFont="1" applyFill="1" applyBorder="1" applyAlignment="1">
      <alignment horizontal="right" vertical="center" wrapText="1"/>
    </xf>
    <xf numFmtId="0" fontId="6" fillId="0" borderId="9" xfId="0" applyFont="1" applyFill="1" applyBorder="1" applyAlignment="1">
      <alignment horizontal="justify" vertical="center" wrapText="1"/>
    </xf>
    <xf numFmtId="0" fontId="6" fillId="5" borderId="6" xfId="0" applyFont="1" applyFill="1" applyBorder="1" applyAlignment="1">
      <alignment horizontal="justify" vertical="center" wrapText="1"/>
    </xf>
    <xf numFmtId="177" fontId="6" fillId="4" borderId="6" xfId="0" applyNumberFormat="1" applyFont="1" applyFill="1" applyBorder="1" applyAlignment="1">
      <alignment horizontal="right" vertical="center" wrapText="1"/>
    </xf>
    <xf numFmtId="0" fontId="8" fillId="0" borderId="9" xfId="0" applyFont="1" applyFill="1" applyBorder="1" applyAlignment="1">
      <alignment horizontal="left" vertical="center" wrapText="1" shrinkToFit="1"/>
    </xf>
    <xf numFmtId="0" fontId="9" fillId="6" borderId="6" xfId="0" applyFont="1" applyFill="1" applyBorder="1" applyAlignment="1">
      <alignment horizontal="justify" vertical="center" wrapText="1"/>
    </xf>
    <xf numFmtId="0" fontId="10" fillId="4" borderId="6" xfId="0" applyFont="1" applyFill="1" applyBorder="1" applyAlignment="1">
      <alignment horizontal="center" vertical="center" wrapText="1"/>
    </xf>
    <xf numFmtId="177" fontId="9" fillId="4" borderId="6" xfId="0" applyNumberFormat="1" applyFont="1" applyFill="1" applyBorder="1" applyAlignment="1">
      <alignment horizontal="right" vertical="center" wrapText="1"/>
    </xf>
    <xf numFmtId="0" fontId="11" fillId="0" borderId="9" xfId="0" applyFont="1" applyFill="1" applyBorder="1" applyAlignment="1">
      <alignment horizontal="left" vertical="center" wrapText="1" shrinkToFit="1"/>
    </xf>
    <xf numFmtId="0" fontId="12" fillId="0" borderId="6" xfId="0" applyFont="1" applyFill="1" applyBorder="1" applyAlignment="1">
      <alignment vertical="center" wrapText="1"/>
    </xf>
    <xf numFmtId="0" fontId="13" fillId="4" borderId="6" xfId="0" applyFont="1" applyFill="1" applyBorder="1" applyAlignment="1">
      <alignment horizontal="center" vertical="center" wrapText="1"/>
    </xf>
    <xf numFmtId="177" fontId="12" fillId="0" borderId="6" xfId="0" applyNumberFormat="1" applyFont="1" applyFill="1" applyBorder="1" applyAlignment="1">
      <alignment horizontal="right" vertical="center" wrapText="1"/>
    </xf>
    <xf numFmtId="0" fontId="12" fillId="0" borderId="9" xfId="0" applyFont="1" applyFill="1" applyBorder="1" applyAlignment="1">
      <alignment horizontal="justify" vertical="center" wrapText="1"/>
    </xf>
    <xf numFmtId="0" fontId="12" fillId="5" borderId="6" xfId="0" applyFont="1" applyFill="1" applyBorder="1" applyAlignment="1">
      <alignment horizontal="justify" vertical="center" wrapText="1"/>
    </xf>
    <xf numFmtId="177" fontId="12" fillId="4" borderId="6" xfId="0" applyNumberFormat="1" applyFont="1" applyFill="1" applyBorder="1" applyAlignment="1">
      <alignment horizontal="right" vertical="center" wrapText="1"/>
    </xf>
    <xf numFmtId="0" fontId="14" fillId="0" borderId="9" xfId="0" applyFont="1" applyFill="1" applyBorder="1" applyAlignment="1">
      <alignment horizontal="left" vertical="center" wrapText="1" shrinkToFit="1"/>
    </xf>
    <xf numFmtId="0" fontId="12" fillId="4" borderId="9" xfId="0" applyFont="1" applyFill="1" applyBorder="1" applyAlignment="1">
      <alignment horizontal="justify" vertical="center" wrapText="1"/>
    </xf>
    <xf numFmtId="0" fontId="12" fillId="4" borderId="6" xfId="0" applyFont="1" applyFill="1" applyBorder="1" applyAlignment="1">
      <alignment vertical="center" wrapText="1"/>
    </xf>
    <xf numFmtId="0" fontId="9" fillId="4" borderId="6" xfId="0" applyFont="1" applyFill="1" applyBorder="1" applyAlignment="1">
      <alignment horizontal="justify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left" vertical="center" wrapText="1" shrinkToFit="1"/>
    </xf>
    <xf numFmtId="0" fontId="12" fillId="4" borderId="6" xfId="0" applyFont="1" applyFill="1" applyBorder="1" applyAlignment="1">
      <alignment horizontal="justify" vertical="center" wrapText="1"/>
    </xf>
    <xf numFmtId="178" fontId="12" fillId="4" borderId="6" xfId="0" applyNumberFormat="1" applyFont="1" applyFill="1" applyBorder="1" applyAlignment="1">
      <alignment horizontal="right" vertical="center" wrapText="1"/>
    </xf>
    <xf numFmtId="0" fontId="14" fillId="4" borderId="9" xfId="0" applyFont="1" applyFill="1" applyBorder="1" applyAlignment="1">
      <alignment horizontal="left" vertical="center" wrapText="1" shrinkToFit="1"/>
    </xf>
    <xf numFmtId="0" fontId="8" fillId="4" borderId="9" xfId="0" applyFont="1" applyFill="1" applyBorder="1" applyAlignment="1">
      <alignment horizontal="left" vertical="center" wrapText="1" shrinkToFit="1"/>
    </xf>
    <xf numFmtId="176" fontId="6" fillId="4" borderId="8" xfId="0" applyNumberFormat="1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left" vertical="center" wrapText="1"/>
    </xf>
    <xf numFmtId="0" fontId="6" fillId="0" borderId="0" xfId="0" applyFont="1" applyFill="1">
      <alignment vertical="center"/>
    </xf>
    <xf numFmtId="0" fontId="17" fillId="0" borderId="14" xfId="0" applyFont="1" applyFill="1" applyBorder="1" applyAlignment="1">
      <alignment vertical="top" wrapText="1"/>
    </xf>
    <xf numFmtId="0" fontId="7" fillId="4" borderId="15" xfId="0" applyFont="1" applyFill="1" applyBorder="1" applyAlignment="1">
      <alignment horizontal="center" vertical="center" wrapText="1"/>
    </xf>
    <xf numFmtId="178" fontId="18" fillId="0" borderId="15" xfId="0" applyNumberFormat="1" applyFont="1" applyFill="1" applyBorder="1" applyAlignment="1">
      <alignment horizontal="right" vertical="center" wrapText="1"/>
    </xf>
    <xf numFmtId="0" fontId="11" fillId="0" borderId="16" xfId="0" applyFont="1" applyFill="1" applyBorder="1" applyAlignment="1">
      <alignment horizontal="left" vertical="center" wrapText="1"/>
    </xf>
    <xf numFmtId="0" fontId="19" fillId="0" borderId="17" xfId="0" applyFont="1" applyBorder="1" applyAlignment="1">
      <alignment vertical="top" wrapText="1"/>
    </xf>
    <xf numFmtId="0" fontId="6" fillId="4" borderId="18" xfId="0" applyFont="1" applyFill="1" applyBorder="1" applyAlignment="1">
      <alignment horizontal="center" vertical="center" wrapText="1"/>
    </xf>
    <xf numFmtId="178" fontId="6" fillId="4" borderId="6" xfId="0" applyNumberFormat="1" applyFont="1" applyFill="1" applyBorder="1" applyAlignment="1">
      <alignment horizontal="right" vertical="center" wrapText="1"/>
    </xf>
    <xf numFmtId="0" fontId="8" fillId="0" borderId="9" xfId="0" applyFont="1" applyFill="1" applyBorder="1" applyAlignment="1">
      <alignment horizontal="left" vertical="center" wrapText="1"/>
    </xf>
    <xf numFmtId="178" fontId="6" fillId="0" borderId="6" xfId="0" applyNumberFormat="1" applyFont="1" applyFill="1" applyBorder="1" applyAlignment="1">
      <alignment horizontal="right" vertical="center" wrapText="1"/>
    </xf>
    <xf numFmtId="0" fontId="17" fillId="0" borderId="17" xfId="0" applyFont="1" applyFill="1" applyBorder="1" applyAlignment="1">
      <alignment vertical="top" wrapText="1"/>
    </xf>
    <xf numFmtId="178" fontId="12" fillId="0" borderId="6" xfId="0" applyNumberFormat="1" applyFont="1" applyFill="1" applyBorder="1" applyAlignment="1">
      <alignment horizontal="right" vertical="center" wrapText="1"/>
    </xf>
    <xf numFmtId="0" fontId="14" fillId="0" borderId="9" xfId="0" applyFont="1" applyFill="1" applyBorder="1" applyAlignment="1">
      <alignment horizontal="left" vertical="center" wrapText="1"/>
    </xf>
    <xf numFmtId="0" fontId="13" fillId="4" borderId="19" xfId="0" applyFont="1" applyFill="1" applyBorder="1" applyAlignment="1">
      <alignment horizontal="left" vertical="center" wrapText="1"/>
    </xf>
    <xf numFmtId="0" fontId="17" fillId="0" borderId="11" xfId="0" applyFont="1" applyFill="1" applyBorder="1" applyAlignment="1">
      <alignment vertical="top" wrapText="1"/>
    </xf>
    <xf numFmtId="178" fontId="9" fillId="0" borderId="22" xfId="0" applyNumberFormat="1" applyFont="1" applyFill="1" applyBorder="1" applyAlignment="1">
      <alignment horizontal="right" vertical="center" wrapText="1"/>
    </xf>
    <xf numFmtId="0" fontId="16" fillId="0" borderId="23" xfId="0" applyFont="1" applyFill="1" applyBorder="1" applyAlignment="1">
      <alignment horizontal="left" vertical="center" wrapText="1"/>
    </xf>
    <xf numFmtId="0" fontId="17" fillId="0" borderId="24" xfId="0" applyFont="1" applyFill="1" applyBorder="1" applyAlignment="1">
      <alignment horizontal="center" vertical="top" wrapText="1"/>
    </xf>
    <xf numFmtId="0" fontId="17" fillId="0" borderId="14" xfId="0" applyFont="1" applyFill="1" applyBorder="1" applyAlignment="1">
      <alignment horizontal="justify" vertical="top" wrapText="1"/>
    </xf>
    <xf numFmtId="178" fontId="6" fillId="4" borderId="15" xfId="0" applyNumberFormat="1" applyFont="1" applyFill="1" applyBorder="1" applyAlignment="1">
      <alignment horizontal="right" vertical="center" wrapText="1"/>
    </xf>
    <xf numFmtId="0" fontId="20" fillId="4" borderId="16" xfId="0" applyFont="1" applyFill="1" applyBorder="1" applyAlignment="1">
      <alignment horizontal="left" vertical="center" wrapText="1"/>
    </xf>
    <xf numFmtId="0" fontId="17" fillId="0" borderId="25" xfId="0" applyFont="1" applyFill="1" applyBorder="1" applyAlignment="1">
      <alignment horizontal="center" vertical="top" wrapText="1"/>
    </xf>
    <xf numFmtId="0" fontId="17" fillId="0" borderId="17" xfId="0" applyFont="1" applyFill="1" applyBorder="1" applyAlignment="1">
      <alignment horizontal="justify" vertical="top" wrapText="1"/>
    </xf>
    <xf numFmtId="178" fontId="6" fillId="4" borderId="5" xfId="0" applyNumberFormat="1" applyFont="1" applyFill="1" applyBorder="1" applyAlignment="1">
      <alignment horizontal="righ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13" fillId="4" borderId="18" xfId="0" applyFont="1" applyFill="1" applyBorder="1" applyAlignment="1">
      <alignment horizontal="center" vertical="center" wrapText="1"/>
    </xf>
    <xf numFmtId="178" fontId="12" fillId="4" borderId="17" xfId="0" applyNumberFormat="1" applyFont="1" applyFill="1" applyBorder="1" applyAlignment="1">
      <alignment horizontal="right" vertical="center" wrapText="1"/>
    </xf>
    <xf numFmtId="0" fontId="14" fillId="4" borderId="26" xfId="0" applyFont="1" applyFill="1" applyBorder="1" applyAlignment="1">
      <alignment horizontal="left" vertical="center" wrapText="1"/>
    </xf>
    <xf numFmtId="0" fontId="17" fillId="0" borderId="14" xfId="0" applyFont="1" applyBorder="1" applyAlignment="1">
      <alignment horizontal="justify" vertical="top" wrapText="1"/>
    </xf>
    <xf numFmtId="0" fontId="7" fillId="4" borderId="28" xfId="0" applyFont="1" applyFill="1" applyBorder="1" applyAlignment="1">
      <alignment horizontal="center" vertical="center" wrapText="1"/>
    </xf>
    <xf numFmtId="178" fontId="6" fillId="0" borderId="15" xfId="0" applyNumberFormat="1" applyFont="1" applyFill="1" applyBorder="1" applyAlignment="1">
      <alignment horizontal="right" vertical="center" wrapText="1"/>
    </xf>
    <xf numFmtId="0" fontId="8" fillId="0" borderId="16" xfId="0" applyFont="1" applyFill="1" applyBorder="1" applyAlignment="1">
      <alignment horizontal="left" vertical="center" wrapText="1"/>
    </xf>
    <xf numFmtId="0" fontId="17" fillId="0" borderId="17" xfId="0" applyFont="1" applyBorder="1" applyAlignment="1">
      <alignment horizontal="justify" vertical="top" wrapText="1"/>
    </xf>
    <xf numFmtId="0" fontId="7" fillId="4" borderId="30" xfId="0" applyFont="1" applyFill="1" applyBorder="1" applyAlignment="1">
      <alignment horizontal="center" vertical="center" wrapText="1"/>
    </xf>
    <xf numFmtId="178" fontId="18" fillId="0" borderId="6" xfId="0" applyNumberFormat="1" applyFont="1" applyFill="1" applyBorder="1" applyAlignment="1">
      <alignment horizontal="right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6" fillId="0" borderId="17" xfId="0" applyFont="1" applyBorder="1" applyAlignment="1">
      <alignment horizontal="justify" vertical="top" wrapText="1"/>
    </xf>
    <xf numFmtId="0" fontId="13" fillId="4" borderId="30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justify" vertical="top" wrapText="1"/>
    </xf>
    <xf numFmtId="0" fontId="13" fillId="4" borderId="33" xfId="0" applyFont="1" applyFill="1" applyBorder="1" applyAlignment="1">
      <alignment horizontal="center" vertical="center" wrapText="1"/>
    </xf>
    <xf numFmtId="178" fontId="12" fillId="0" borderId="22" xfId="0" applyNumberFormat="1" applyFont="1" applyFill="1" applyBorder="1" applyAlignment="1">
      <alignment horizontal="right" vertical="center" wrapText="1"/>
    </xf>
    <xf numFmtId="0" fontId="14" fillId="0" borderId="23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top" wrapText="1"/>
    </xf>
    <xf numFmtId="0" fontId="17" fillId="4" borderId="2" xfId="0" applyFont="1" applyFill="1" applyBorder="1" applyAlignment="1">
      <alignment horizontal="justify" vertical="top" wrapText="1"/>
    </xf>
    <xf numFmtId="0" fontId="13" fillId="4" borderId="2" xfId="0" applyFont="1" applyFill="1" applyBorder="1" applyAlignment="1">
      <alignment horizontal="center" vertical="center" wrapText="1"/>
    </xf>
    <xf numFmtId="178" fontId="12" fillId="4" borderId="2" xfId="0" applyNumberFormat="1" applyFont="1" applyFill="1" applyBorder="1" applyAlignment="1">
      <alignment horizontal="righ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justify" vertical="top" wrapText="1"/>
    </xf>
    <xf numFmtId="0" fontId="14" fillId="0" borderId="7" xfId="0" applyFont="1" applyFill="1" applyBorder="1" applyAlignment="1">
      <alignment horizontal="left" vertical="center" wrapText="1"/>
    </xf>
    <xf numFmtId="0" fontId="14" fillId="4" borderId="9" xfId="0" applyFont="1" applyFill="1" applyBorder="1" applyAlignment="1">
      <alignment horizontal="left" vertical="center" wrapText="1"/>
    </xf>
    <xf numFmtId="0" fontId="17" fillId="0" borderId="10" xfId="0" applyFont="1" applyFill="1" applyBorder="1" applyAlignment="1">
      <alignment horizontal="center" vertical="top" wrapText="1"/>
    </xf>
    <xf numFmtId="0" fontId="17" fillId="0" borderId="11" xfId="0" applyFont="1" applyFill="1" applyBorder="1" applyAlignment="1">
      <alignment horizontal="justify" vertical="top" wrapText="1"/>
    </xf>
    <xf numFmtId="0" fontId="13" fillId="4" borderId="22" xfId="0" applyFont="1" applyFill="1" applyBorder="1" applyAlignment="1">
      <alignment horizontal="center" vertical="center" wrapText="1"/>
    </xf>
    <xf numFmtId="178" fontId="12" fillId="4" borderId="22" xfId="0" applyNumberFormat="1" applyFont="1" applyFill="1" applyBorder="1" applyAlignment="1">
      <alignment horizontal="right" vertical="center" wrapText="1"/>
    </xf>
    <xf numFmtId="0" fontId="14" fillId="4" borderId="23" xfId="0" applyFont="1" applyFill="1" applyBorder="1" applyAlignment="1">
      <alignment horizontal="left" vertical="center" wrapText="1"/>
    </xf>
    <xf numFmtId="0" fontId="11" fillId="4" borderId="16" xfId="0" applyFont="1" applyFill="1" applyBorder="1" applyAlignment="1">
      <alignment horizontal="left" vertical="center" wrapText="1"/>
    </xf>
    <xf numFmtId="0" fontId="7" fillId="4" borderId="22" xfId="0" applyFont="1" applyFill="1" applyBorder="1" applyAlignment="1">
      <alignment horizontal="center" vertical="center" wrapText="1"/>
    </xf>
    <xf numFmtId="178" fontId="6" fillId="0" borderId="22" xfId="0" applyNumberFormat="1" applyFont="1" applyFill="1" applyBorder="1" applyAlignment="1">
      <alignment horizontal="right" vertical="center" wrapText="1"/>
    </xf>
    <xf numFmtId="0" fontId="8" fillId="0" borderId="23" xfId="0" applyFont="1" applyFill="1" applyBorder="1" applyAlignment="1">
      <alignment horizontal="left" vertical="center" wrapText="1"/>
    </xf>
    <xf numFmtId="0" fontId="13" fillId="4" borderId="15" xfId="0" applyFont="1" applyFill="1" applyBorder="1" applyAlignment="1">
      <alignment horizontal="center" vertical="center" wrapText="1"/>
    </xf>
    <xf numFmtId="178" fontId="12" fillId="0" borderId="15" xfId="0" applyNumberFormat="1" applyFont="1" applyFill="1" applyBorder="1" applyAlignment="1">
      <alignment horizontal="right" vertical="center" wrapText="1"/>
    </xf>
    <xf numFmtId="0" fontId="14" fillId="0" borderId="16" xfId="0" applyFont="1" applyFill="1" applyBorder="1" applyAlignment="1">
      <alignment horizontal="left" vertical="center" wrapText="1"/>
    </xf>
    <xf numFmtId="0" fontId="6" fillId="4" borderId="17" xfId="0" applyFont="1" applyFill="1" applyBorder="1" applyAlignment="1">
      <alignment horizontal="justify" vertical="top" wrapText="1"/>
    </xf>
    <xf numFmtId="0" fontId="6" fillId="5" borderId="15" xfId="0" applyFont="1" applyFill="1" applyBorder="1" applyAlignment="1">
      <alignment horizontal="justify" vertical="center" wrapText="1"/>
    </xf>
    <xf numFmtId="177" fontId="6" fillId="4" borderId="15" xfId="0" applyNumberFormat="1" applyFont="1" applyFill="1" applyBorder="1" applyAlignment="1">
      <alignment horizontal="right" vertical="center" wrapText="1"/>
    </xf>
    <xf numFmtId="0" fontId="6" fillId="0" borderId="9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justify" vertical="center" wrapText="1"/>
    </xf>
    <xf numFmtId="0" fontId="18" fillId="0" borderId="6" xfId="0" applyFont="1" applyFill="1" applyBorder="1" applyAlignment="1">
      <alignment vertical="center" wrapText="1"/>
    </xf>
    <xf numFmtId="0" fontId="17" fillId="0" borderId="25" xfId="0" applyFont="1" applyFill="1" applyBorder="1" applyAlignment="1">
      <alignment horizontal="center" vertical="top" textRotation="255" wrapText="1"/>
    </xf>
    <xf numFmtId="0" fontId="12" fillId="4" borderId="18" xfId="0" applyFont="1" applyFill="1" applyBorder="1" applyAlignment="1">
      <alignment vertical="center" wrapText="1"/>
    </xf>
    <xf numFmtId="0" fontId="17" fillId="0" borderId="10" xfId="0" applyFont="1" applyFill="1" applyBorder="1" applyAlignment="1">
      <alignment horizontal="center" vertical="top" textRotation="255" wrapText="1"/>
    </xf>
    <xf numFmtId="0" fontId="12" fillId="4" borderId="22" xfId="0" applyFont="1" applyFill="1" applyBorder="1" applyAlignment="1">
      <alignment vertical="center" wrapText="1"/>
    </xf>
    <xf numFmtId="0" fontId="8" fillId="0" borderId="12" xfId="0" applyFont="1" applyFill="1" applyBorder="1" applyAlignment="1">
      <alignment horizontal="left" vertical="center" wrapText="1"/>
    </xf>
    <xf numFmtId="0" fontId="0" fillId="0" borderId="0" xfId="0" applyFill="1" applyBorder="1">
      <alignment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justify" vertical="center" wrapText="1"/>
    </xf>
    <xf numFmtId="0" fontId="6" fillId="0" borderId="17" xfId="0" applyFont="1" applyFill="1" applyBorder="1" applyAlignment="1">
      <alignment horizontal="center" vertical="center" wrapText="1"/>
    </xf>
    <xf numFmtId="177" fontId="6" fillId="7" borderId="17" xfId="0" applyNumberFormat="1" applyFont="1" applyFill="1" applyBorder="1" applyAlignment="1">
      <alignment horizontal="right" vertical="center" wrapText="1"/>
    </xf>
    <xf numFmtId="0" fontId="6" fillId="0" borderId="26" xfId="0" applyFont="1" applyFill="1" applyBorder="1" applyAlignment="1">
      <alignment horizontal="left" vertical="center" wrapText="1"/>
    </xf>
    <xf numFmtId="176" fontId="6" fillId="0" borderId="8" xfId="0" applyNumberFormat="1" applyFont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9" fillId="6" borderId="6" xfId="0" applyFont="1" applyFill="1" applyBorder="1" applyAlignment="1">
      <alignment horizontal="center" vertical="center" wrapText="1"/>
    </xf>
    <xf numFmtId="177" fontId="9" fillId="6" borderId="6" xfId="0" applyNumberFormat="1" applyFont="1" applyFill="1" applyBorder="1" applyAlignment="1">
      <alignment horizontal="right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0" xfId="0" applyFont="1">
      <alignment vertical="center"/>
    </xf>
    <xf numFmtId="0" fontId="1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42" xfId="0" applyFont="1" applyBorder="1" applyAlignment="1">
      <alignment horizontal="center" vertical="center" wrapText="1"/>
    </xf>
    <xf numFmtId="0" fontId="17" fillId="0" borderId="43" xfId="0" applyFont="1" applyBorder="1" applyAlignment="1">
      <alignment horizontal="left" vertical="top" wrapText="1"/>
    </xf>
    <xf numFmtId="0" fontId="6" fillId="4" borderId="15" xfId="0" applyFont="1" applyFill="1" applyBorder="1" applyAlignment="1">
      <alignment horizontal="center" vertical="center" wrapText="1"/>
    </xf>
    <xf numFmtId="0" fontId="17" fillId="0" borderId="44" xfId="0" applyFont="1" applyBorder="1" applyAlignment="1">
      <alignment horizontal="left" vertical="top" wrapText="1"/>
    </xf>
    <xf numFmtId="178" fontId="6" fillId="0" borderId="18" xfId="0" applyNumberFormat="1" applyFont="1" applyFill="1" applyBorder="1" applyAlignment="1">
      <alignment horizontal="right" vertical="center" wrapText="1"/>
    </xf>
    <xf numFmtId="0" fontId="8" fillId="0" borderId="18" xfId="0" applyFont="1" applyFill="1" applyBorder="1" applyAlignment="1">
      <alignment horizontal="left" vertical="center" wrapText="1"/>
    </xf>
    <xf numFmtId="0" fontId="6" fillId="0" borderId="24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left" vertical="center" wrapText="1"/>
    </xf>
    <xf numFmtId="0" fontId="6" fillId="4" borderId="43" xfId="0" applyFont="1" applyFill="1" applyBorder="1" applyAlignment="1">
      <alignment horizontal="center" vertical="center" wrapText="1"/>
    </xf>
    <xf numFmtId="178" fontId="6" fillId="0" borderId="14" xfId="0" applyNumberFormat="1" applyFont="1" applyFill="1" applyBorder="1" applyAlignment="1">
      <alignment horizontal="right" vertical="center" wrapText="1"/>
    </xf>
    <xf numFmtId="0" fontId="8" fillId="0" borderId="45" xfId="0" applyFont="1" applyFill="1" applyBorder="1" applyAlignment="1">
      <alignment horizontal="left" vertical="center" wrapText="1"/>
    </xf>
    <xf numFmtId="0" fontId="6" fillId="0" borderId="25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left" vertical="center" wrapText="1"/>
    </xf>
    <xf numFmtId="0" fontId="12" fillId="4" borderId="30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left" vertical="center" wrapText="1"/>
    </xf>
    <xf numFmtId="0" fontId="12" fillId="4" borderId="33" xfId="0" applyFont="1" applyFill="1" applyBorder="1" applyAlignment="1">
      <alignment horizontal="center" vertical="center" wrapText="1"/>
    </xf>
    <xf numFmtId="0" fontId="11" fillId="0" borderId="23" xfId="0" applyFont="1" applyBorder="1" applyAlignment="1">
      <alignment vertical="center" wrapText="1"/>
    </xf>
    <xf numFmtId="0" fontId="12" fillId="4" borderId="15" xfId="0" applyFont="1" applyFill="1" applyBorder="1" applyAlignment="1">
      <alignment horizontal="center" vertical="center" wrapText="1"/>
    </xf>
    <xf numFmtId="178" fontId="12" fillId="4" borderId="15" xfId="0" applyNumberFormat="1" applyFont="1" applyFill="1" applyBorder="1" applyAlignment="1">
      <alignment horizontal="right" vertical="center" wrapText="1"/>
    </xf>
    <xf numFmtId="0" fontId="14" fillId="4" borderId="16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29" fillId="0" borderId="17" xfId="0" applyFont="1" applyBorder="1" applyAlignment="1">
      <alignment horizontal="left" vertical="center" wrapText="1"/>
    </xf>
    <xf numFmtId="178" fontId="18" fillId="4" borderId="6" xfId="0" applyNumberFormat="1" applyFont="1" applyFill="1" applyBorder="1" applyAlignment="1">
      <alignment horizontal="righ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8" fillId="4" borderId="18" xfId="0" applyFont="1" applyFill="1" applyBorder="1" applyAlignment="1">
      <alignment horizontal="center" vertical="center" wrapText="1"/>
    </xf>
    <xf numFmtId="178" fontId="18" fillId="4" borderId="18" xfId="0" applyNumberFormat="1" applyFont="1" applyFill="1" applyBorder="1" applyAlignment="1">
      <alignment horizontal="right" vertical="center" wrapText="1"/>
    </xf>
    <xf numFmtId="0" fontId="8" fillId="0" borderId="19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18" fillId="4" borderId="15" xfId="0" applyFont="1" applyFill="1" applyBorder="1" applyAlignment="1">
      <alignment horizontal="center" vertical="center" wrapText="1"/>
    </xf>
    <xf numFmtId="178" fontId="18" fillId="4" borderId="15" xfId="0" applyNumberFormat="1" applyFont="1" applyFill="1" applyBorder="1" applyAlignment="1">
      <alignment horizontal="right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left" vertical="top" wrapText="1"/>
    </xf>
    <xf numFmtId="0" fontId="12" fillId="4" borderId="6" xfId="0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176" fontId="17" fillId="0" borderId="24" xfId="0" applyNumberFormat="1" applyFont="1" applyBorder="1" applyAlignment="1">
      <alignment horizontal="center" vertical="center" wrapText="1"/>
    </xf>
    <xf numFmtId="0" fontId="17" fillId="0" borderId="43" xfId="0" applyFont="1" applyBorder="1" applyAlignment="1">
      <alignment horizontal="left" vertical="center" wrapText="1"/>
    </xf>
    <xf numFmtId="176" fontId="17" fillId="0" borderId="25" xfId="0" applyNumberFormat="1" applyFont="1" applyBorder="1" applyAlignment="1">
      <alignment horizontal="center" vertical="center" wrapText="1"/>
    </xf>
    <xf numFmtId="0" fontId="6" fillId="0" borderId="44" xfId="0" applyFont="1" applyBorder="1" applyAlignment="1">
      <alignment horizontal="left" vertical="center" wrapText="1"/>
    </xf>
    <xf numFmtId="178" fontId="9" fillId="0" borderId="6" xfId="0" applyNumberFormat="1" applyFont="1" applyFill="1" applyBorder="1" applyAlignment="1">
      <alignment horizontal="right" vertical="center" wrapText="1"/>
    </xf>
    <xf numFmtId="0" fontId="16" fillId="0" borderId="9" xfId="0" applyFont="1" applyFill="1" applyBorder="1" applyAlignment="1">
      <alignment horizontal="left" vertical="center" wrapText="1"/>
    </xf>
    <xf numFmtId="176" fontId="6" fillId="0" borderId="10" xfId="0" applyNumberFormat="1" applyFont="1" applyBorder="1" applyAlignment="1">
      <alignment horizontal="center" vertical="center" wrapText="1"/>
    </xf>
    <xf numFmtId="0" fontId="6" fillId="0" borderId="34" xfId="0" applyFont="1" applyBorder="1" applyAlignment="1">
      <alignment horizontal="left" vertical="center" wrapText="1"/>
    </xf>
    <xf numFmtId="0" fontId="9" fillId="4" borderId="22" xfId="0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left" vertical="center" wrapText="1"/>
    </xf>
    <xf numFmtId="178" fontId="6" fillId="0" borderId="5" xfId="0" applyNumberFormat="1" applyFont="1" applyFill="1" applyBorder="1" applyAlignment="1">
      <alignment horizontal="right" vertical="center" wrapText="1"/>
    </xf>
    <xf numFmtId="0" fontId="17" fillId="4" borderId="11" xfId="0" applyFont="1" applyFill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176" fontId="17" fillId="0" borderId="46" xfId="0" applyNumberFormat="1" applyFont="1" applyBorder="1" applyAlignment="1">
      <alignment horizontal="center" vertical="center" wrapText="1"/>
    </xf>
    <xf numFmtId="176" fontId="17" fillId="0" borderId="47" xfId="0" applyNumberFormat="1" applyFont="1" applyBorder="1" applyAlignment="1">
      <alignment horizontal="center" vertical="center" wrapText="1"/>
    </xf>
    <xf numFmtId="176" fontId="6" fillId="0" borderId="47" xfId="0" applyNumberFormat="1" applyFont="1" applyBorder="1" applyAlignment="1">
      <alignment horizontal="center" vertical="center" wrapText="1"/>
    </xf>
    <xf numFmtId="176" fontId="6" fillId="0" borderId="35" xfId="0" applyNumberFormat="1" applyFont="1" applyBorder="1" applyAlignment="1">
      <alignment horizontal="center" vertical="center" wrapText="1"/>
    </xf>
    <xf numFmtId="0" fontId="12" fillId="4" borderId="22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left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justify" vertical="center" wrapText="1"/>
    </xf>
    <xf numFmtId="0" fontId="12" fillId="4" borderId="23" xfId="0" applyFont="1" applyFill="1" applyBorder="1" applyAlignment="1">
      <alignment horizontal="justify" vertical="center" wrapText="1"/>
    </xf>
    <xf numFmtId="0" fontId="6" fillId="0" borderId="16" xfId="0" applyFont="1" applyFill="1" applyBorder="1" applyAlignment="1">
      <alignment horizontal="justify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44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17" fillId="0" borderId="48" xfId="0" applyFont="1" applyBorder="1" applyAlignment="1">
      <alignment horizontal="left" vertical="center" wrapText="1"/>
    </xf>
    <xf numFmtId="0" fontId="12" fillId="4" borderId="11" xfId="0" applyFont="1" applyFill="1" applyBorder="1" applyAlignment="1">
      <alignment horizontal="center" vertical="center" wrapText="1"/>
    </xf>
    <xf numFmtId="178" fontId="12" fillId="0" borderId="11" xfId="0" applyNumberFormat="1" applyFont="1" applyFill="1" applyBorder="1" applyAlignment="1">
      <alignment horizontal="right" vertical="center" wrapText="1"/>
    </xf>
    <xf numFmtId="0" fontId="14" fillId="0" borderId="12" xfId="0" applyFont="1" applyFill="1" applyBorder="1" applyAlignment="1">
      <alignment horizontal="left" vertical="center" wrapText="1"/>
    </xf>
    <xf numFmtId="0" fontId="0" fillId="0" borderId="50" xfId="0" applyBorder="1">
      <alignment vertical="center"/>
    </xf>
    <xf numFmtId="0" fontId="33" fillId="0" borderId="0" xfId="0" applyFont="1">
      <alignment vertical="center"/>
    </xf>
    <xf numFmtId="0" fontId="35" fillId="0" borderId="0" xfId="1" applyFont="1">
      <alignment vertical="center"/>
    </xf>
    <xf numFmtId="0" fontId="7" fillId="0" borderId="6" xfId="1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 wrapText="1"/>
    </xf>
    <xf numFmtId="176" fontId="7" fillId="2" borderId="6" xfId="1" applyNumberFormat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vertical="center" wrapText="1"/>
    </xf>
    <xf numFmtId="177" fontId="7" fillId="2" borderId="6" xfId="1" applyNumberFormat="1" applyFont="1" applyFill="1" applyBorder="1" applyAlignment="1">
      <alignment horizontal="right" vertical="center" wrapText="1"/>
    </xf>
    <xf numFmtId="177" fontId="7" fillId="0" borderId="6" xfId="1" applyNumberFormat="1" applyFont="1" applyFill="1" applyBorder="1" applyAlignment="1">
      <alignment horizontal="right" vertical="center" wrapText="1"/>
    </xf>
    <xf numFmtId="0" fontId="36" fillId="0" borderId="6" xfId="0" applyFont="1" applyBorder="1">
      <alignment vertical="center"/>
    </xf>
    <xf numFmtId="0" fontId="7" fillId="4" borderId="6" xfId="1" applyFont="1" applyFill="1" applyBorder="1" applyAlignment="1">
      <alignment horizontal="center" vertical="center" wrapText="1"/>
    </xf>
    <xf numFmtId="176" fontId="7" fillId="0" borderId="6" xfId="1" applyNumberFormat="1" applyFont="1" applyFill="1" applyBorder="1" applyAlignment="1">
      <alignment horizontal="center" vertical="center" wrapText="1"/>
    </xf>
    <xf numFmtId="178" fontId="7" fillId="0" borderId="6" xfId="1" applyNumberFormat="1" applyFont="1" applyFill="1" applyBorder="1" applyAlignment="1">
      <alignment horizontal="right" vertical="center" wrapText="1"/>
    </xf>
    <xf numFmtId="177" fontId="7" fillId="4" borderId="6" xfId="1" applyNumberFormat="1" applyFont="1" applyFill="1" applyBorder="1" applyAlignment="1">
      <alignment horizontal="right" vertical="center" wrapText="1"/>
    </xf>
    <xf numFmtId="178" fontId="7" fillId="4" borderId="6" xfId="1" applyNumberFormat="1" applyFont="1" applyFill="1" applyBorder="1" applyAlignment="1">
      <alignment horizontal="right" vertical="center" wrapText="1"/>
    </xf>
    <xf numFmtId="0" fontId="7" fillId="4" borderId="6" xfId="0" applyFont="1" applyFill="1" applyBorder="1" applyAlignment="1">
      <alignment horizontal="justify" vertical="center" wrapText="1"/>
    </xf>
    <xf numFmtId="177" fontId="7" fillId="4" borderId="6" xfId="0" applyNumberFormat="1" applyFont="1" applyFill="1" applyBorder="1" applyAlignment="1">
      <alignment horizontal="right" vertical="center" wrapText="1"/>
    </xf>
    <xf numFmtId="178" fontId="15" fillId="4" borderId="6" xfId="1" applyNumberFormat="1" applyFont="1" applyFill="1" applyBorder="1" applyAlignment="1">
      <alignment horizontal="right" vertical="center" wrapText="1"/>
    </xf>
    <xf numFmtId="0" fontId="7" fillId="9" borderId="6" xfId="0" applyFont="1" applyFill="1" applyBorder="1" applyAlignment="1">
      <alignment horizontal="justify" vertical="center" wrapText="1"/>
    </xf>
    <xf numFmtId="0" fontId="35" fillId="0" borderId="6" xfId="1" applyFont="1" applyBorder="1">
      <alignment vertical="center"/>
    </xf>
    <xf numFmtId="0" fontId="34" fillId="0" borderId="0" xfId="1">
      <alignment vertical="center"/>
    </xf>
    <xf numFmtId="3" fontId="7" fillId="0" borderId="6" xfId="1" applyNumberFormat="1" applyFont="1" applyFill="1" applyBorder="1" applyAlignment="1">
      <alignment horizontal="left" vertical="center" wrapText="1"/>
    </xf>
    <xf numFmtId="178" fontId="15" fillId="4" borderId="18" xfId="1" applyNumberFormat="1" applyFont="1" applyFill="1" applyBorder="1" applyAlignment="1">
      <alignment horizontal="right" vertical="center" wrapText="1"/>
    </xf>
    <xf numFmtId="177" fontId="15" fillId="4" borderId="6" xfId="1" applyNumberFormat="1" applyFont="1" applyFill="1" applyBorder="1" applyAlignment="1">
      <alignment horizontal="right" vertical="center" wrapText="1"/>
    </xf>
    <xf numFmtId="0" fontId="0" fillId="4" borderId="0" xfId="0" applyFont="1" applyFill="1">
      <alignment vertical="center"/>
    </xf>
    <xf numFmtId="0" fontId="7" fillId="10" borderId="6" xfId="0" applyFont="1" applyFill="1" applyBorder="1" applyAlignment="1">
      <alignment vertical="center" wrapText="1"/>
    </xf>
    <xf numFmtId="0" fontId="38" fillId="0" borderId="0" xfId="1" applyFont="1">
      <alignment vertical="center"/>
    </xf>
    <xf numFmtId="0" fontId="39" fillId="0" borderId="0" xfId="0" applyFont="1">
      <alignment vertical="center"/>
    </xf>
    <xf numFmtId="176" fontId="15" fillId="0" borderId="6" xfId="1" applyNumberFormat="1" applyFont="1" applyFill="1" applyBorder="1" applyAlignment="1">
      <alignment horizontal="center" vertical="center" wrapText="1"/>
    </xf>
    <xf numFmtId="178" fontId="15" fillId="0" borderId="6" xfId="1" applyNumberFormat="1" applyFont="1" applyFill="1" applyBorder="1" applyAlignment="1">
      <alignment horizontal="right" vertical="center" wrapText="1"/>
    </xf>
    <xf numFmtId="0" fontId="42" fillId="0" borderId="0" xfId="0" applyFont="1">
      <alignment vertical="center"/>
    </xf>
    <xf numFmtId="0" fontId="44" fillId="0" borderId="0" xfId="1" applyFont="1">
      <alignment vertical="center"/>
    </xf>
    <xf numFmtId="0" fontId="13" fillId="4" borderId="6" xfId="1" applyFont="1" applyFill="1" applyBorder="1" applyAlignment="1">
      <alignment horizontal="center" vertical="center" wrapText="1"/>
    </xf>
    <xf numFmtId="176" fontId="13" fillId="0" borderId="6" xfId="1" applyNumberFormat="1" applyFont="1" applyFill="1" applyBorder="1" applyAlignment="1">
      <alignment horizontal="center" vertical="center" wrapText="1"/>
    </xf>
    <xf numFmtId="0" fontId="13" fillId="4" borderId="52" xfId="0" applyFont="1" applyFill="1" applyBorder="1" applyAlignment="1">
      <alignment horizontal="left" vertical="center" wrapText="1"/>
    </xf>
    <xf numFmtId="178" fontId="13" fillId="4" borderId="6" xfId="1" applyNumberFormat="1" applyFont="1" applyFill="1" applyBorder="1" applyAlignment="1">
      <alignment horizontal="right" vertical="center" wrapText="1"/>
    </xf>
    <xf numFmtId="177" fontId="13" fillId="4" borderId="6" xfId="1" applyNumberFormat="1" applyFont="1" applyFill="1" applyBorder="1" applyAlignment="1">
      <alignment horizontal="right" vertical="center" wrapText="1"/>
    </xf>
    <xf numFmtId="178" fontId="13" fillId="0" borderId="6" xfId="1" applyNumberFormat="1" applyFont="1" applyFill="1" applyBorder="1" applyAlignment="1">
      <alignment horizontal="right" vertical="center" wrapText="1"/>
    </xf>
    <xf numFmtId="0" fontId="13" fillId="4" borderId="6" xfId="0" applyFont="1" applyFill="1" applyBorder="1" applyAlignment="1">
      <alignment horizontal="justify" vertical="center" wrapText="1"/>
    </xf>
    <xf numFmtId="177" fontId="13" fillId="4" borderId="6" xfId="0" applyNumberFormat="1" applyFont="1" applyFill="1" applyBorder="1" applyAlignment="1">
      <alignment horizontal="right" vertical="center" wrapText="1"/>
    </xf>
    <xf numFmtId="0" fontId="13" fillId="9" borderId="6" xfId="0" applyFont="1" applyFill="1" applyBorder="1" applyAlignment="1">
      <alignment horizontal="justify" vertical="center" wrapText="1"/>
    </xf>
    <xf numFmtId="0" fontId="13" fillId="10" borderId="6" xfId="0" applyFont="1" applyFill="1" applyBorder="1" applyAlignment="1">
      <alignment vertical="center" wrapText="1"/>
    </xf>
    <xf numFmtId="176" fontId="13" fillId="4" borderId="6" xfId="1" applyNumberFormat="1" applyFont="1" applyFill="1" applyBorder="1" applyAlignment="1">
      <alignment horizontal="center" vertical="center" wrapText="1"/>
    </xf>
    <xf numFmtId="0" fontId="13" fillId="4" borderId="6" xfId="1" applyFont="1" applyFill="1" applyBorder="1" applyAlignment="1">
      <alignment horizontal="left" vertical="center" wrapText="1"/>
    </xf>
    <xf numFmtId="0" fontId="13" fillId="4" borderId="6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3" fillId="0" borderId="6" xfId="1" applyFont="1" applyFill="1" applyBorder="1" applyAlignment="1">
      <alignment horizontal="center" vertical="center" wrapText="1"/>
    </xf>
    <xf numFmtId="0" fontId="45" fillId="0" borderId="0" xfId="1" applyFont="1" applyFill="1" applyBorder="1" applyAlignment="1">
      <alignment horizontal="center" vertical="center" wrapText="1"/>
    </xf>
    <xf numFmtId="0" fontId="46" fillId="0" borderId="0" xfId="1" applyFont="1" applyFill="1" applyBorder="1" applyAlignment="1">
      <alignment horizontal="center" vertical="top" wrapText="1"/>
    </xf>
    <xf numFmtId="0" fontId="46" fillId="0" borderId="0" xfId="1" applyFont="1" applyFill="1" applyBorder="1" applyAlignment="1">
      <alignment horizontal="justify" vertical="top" wrapText="1"/>
    </xf>
    <xf numFmtId="178" fontId="7" fillId="0" borderId="0" xfId="1" applyNumberFormat="1" applyFont="1" applyFill="1" applyBorder="1" applyAlignment="1">
      <alignment horizontal="right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17" fillId="0" borderId="0" xfId="1" applyFont="1" applyFill="1" applyBorder="1" applyAlignment="1">
      <alignment horizontal="center" vertical="top"/>
    </xf>
    <xf numFmtId="0" fontId="6" fillId="0" borderId="0" xfId="1" applyFont="1" applyFill="1" applyBorder="1" applyAlignment="1">
      <alignment horizontal="left" vertical="center" wrapText="1"/>
    </xf>
    <xf numFmtId="178" fontId="6" fillId="0" borderId="0" xfId="1" applyNumberFormat="1" applyFont="1" applyFill="1" applyBorder="1" applyAlignment="1">
      <alignment horizontal="right" vertical="center" wrapText="1"/>
    </xf>
    <xf numFmtId="0" fontId="0" fillId="0" borderId="0" xfId="0" applyFont="1">
      <alignment vertical="center"/>
    </xf>
    <xf numFmtId="0" fontId="47" fillId="0" borderId="0" xfId="1" applyFont="1" applyFill="1" applyBorder="1" applyAlignment="1">
      <alignment horizontal="center" vertical="center" wrapText="1"/>
    </xf>
    <xf numFmtId="0" fontId="46" fillId="0" borderId="0" xfId="1" applyFont="1" applyFill="1" applyBorder="1" applyAlignment="1">
      <alignment horizontal="center" vertical="top"/>
    </xf>
    <xf numFmtId="0" fontId="10" fillId="0" borderId="0" xfId="1" applyFont="1" applyFill="1" applyBorder="1" applyAlignment="1">
      <alignment horizontal="left" vertical="center" wrapText="1"/>
    </xf>
    <xf numFmtId="178" fontId="10" fillId="0" borderId="0" xfId="1" applyNumberFormat="1" applyFont="1" applyFill="1" applyBorder="1" applyAlignment="1">
      <alignment horizontal="right" vertical="center" wrapText="1"/>
    </xf>
    <xf numFmtId="0" fontId="7" fillId="0" borderId="0" xfId="1" applyFont="1" applyFill="1" applyBorder="1" applyAlignment="1">
      <alignment horizontal="justify" vertical="top"/>
    </xf>
    <xf numFmtId="0" fontId="7" fillId="0" borderId="0" xfId="1" applyFont="1" applyFill="1" applyBorder="1" applyAlignment="1">
      <alignment horizontal="left" vertical="center" wrapText="1"/>
    </xf>
    <xf numFmtId="0" fontId="7" fillId="0" borderId="0" xfId="1" applyFont="1" applyBorder="1" applyAlignment="1">
      <alignment horizontal="justify" vertical="top"/>
    </xf>
    <xf numFmtId="0" fontId="48" fillId="0" borderId="0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left" vertical="center" wrapText="1"/>
    </xf>
    <xf numFmtId="178" fontId="13" fillId="0" borderId="0" xfId="1" applyNumberFormat="1" applyFont="1" applyFill="1" applyBorder="1" applyAlignment="1">
      <alignment horizontal="right" vertical="center" wrapText="1"/>
    </xf>
    <xf numFmtId="0" fontId="46" fillId="0" borderId="0" xfId="1" applyFont="1" applyFill="1" applyBorder="1" applyAlignment="1">
      <alignment horizontal="justify" vertical="top"/>
    </xf>
    <xf numFmtId="0" fontId="46" fillId="0" borderId="0" xfId="1" applyFont="1" applyBorder="1" applyAlignment="1">
      <alignment horizontal="justify" vertical="top"/>
    </xf>
    <xf numFmtId="0" fontId="46" fillId="0" borderId="0" xfId="1" applyFont="1" applyFill="1" applyBorder="1" applyAlignment="1">
      <alignment horizontal="center" vertical="top" textRotation="255"/>
    </xf>
    <xf numFmtId="0" fontId="7" fillId="0" borderId="0" xfId="1" applyFont="1" applyFill="1" applyBorder="1" applyAlignment="1">
      <alignment horizontal="justify" vertical="center" wrapText="1"/>
    </xf>
    <xf numFmtId="0" fontId="7" fillId="0" borderId="0" xfId="1" applyFont="1" applyFill="1" applyBorder="1" applyAlignment="1">
      <alignment vertical="center" wrapText="1"/>
    </xf>
    <xf numFmtId="177" fontId="7" fillId="0" borderId="0" xfId="1" applyNumberFormat="1" applyFont="1" applyFill="1" applyBorder="1" applyAlignment="1">
      <alignment horizontal="right" vertical="center" wrapText="1"/>
    </xf>
    <xf numFmtId="0" fontId="10" fillId="0" borderId="0" xfId="1" applyFont="1" applyFill="1" applyBorder="1" applyAlignment="1">
      <alignment vertical="center" wrapText="1"/>
    </xf>
    <xf numFmtId="0" fontId="13" fillId="0" borderId="0" xfId="1" applyFont="1" applyFill="1" applyBorder="1" applyAlignment="1">
      <alignment vertical="center" wrapText="1"/>
    </xf>
    <xf numFmtId="0" fontId="34" fillId="0" borderId="0" xfId="1" applyFill="1">
      <alignment vertical="center"/>
    </xf>
    <xf numFmtId="0" fontId="49" fillId="0" borderId="0" xfId="0" applyFont="1">
      <alignment vertical="center"/>
    </xf>
    <xf numFmtId="0" fontId="7" fillId="0" borderId="0" xfId="1" applyFont="1" applyFill="1">
      <alignment vertical="center"/>
    </xf>
    <xf numFmtId="0" fontId="36" fillId="0" borderId="0" xfId="0" applyFont="1">
      <alignment vertical="center"/>
    </xf>
    <xf numFmtId="0" fontId="50" fillId="0" borderId="0" xfId="1" applyFont="1">
      <alignment vertical="center"/>
    </xf>
    <xf numFmtId="0" fontId="35" fillId="0" borderId="0" xfId="1" applyFont="1" applyFill="1">
      <alignment vertical="center"/>
    </xf>
    <xf numFmtId="0" fontId="50" fillId="0" borderId="0" xfId="1" applyFont="1" applyFill="1">
      <alignment vertical="center"/>
    </xf>
    <xf numFmtId="0" fontId="51" fillId="0" borderId="0" xfId="0" applyFont="1">
      <alignment vertical="center"/>
    </xf>
    <xf numFmtId="178" fontId="13" fillId="0" borderId="18" xfId="1" applyNumberFormat="1" applyFont="1" applyFill="1" applyBorder="1" applyAlignment="1">
      <alignment horizontal="right" vertical="center" wrapText="1"/>
    </xf>
    <xf numFmtId="3" fontId="15" fillId="0" borderId="18" xfId="1" applyNumberFormat="1" applyFont="1" applyFill="1" applyBorder="1" applyAlignment="1">
      <alignment horizontal="right" vertical="center" wrapText="1"/>
    </xf>
    <xf numFmtId="3" fontId="7" fillId="0" borderId="6" xfId="1" applyNumberFormat="1" applyFont="1" applyFill="1" applyBorder="1" applyAlignment="1">
      <alignment horizontal="right" vertical="center" wrapText="1"/>
    </xf>
    <xf numFmtId="0" fontId="7" fillId="0" borderId="6" xfId="0" applyFont="1" applyFill="1" applyBorder="1" applyAlignment="1">
      <alignment horizontal="left" vertical="center" wrapText="1"/>
    </xf>
    <xf numFmtId="3" fontId="15" fillId="0" borderId="6" xfId="1" applyNumberFormat="1" applyFont="1" applyFill="1" applyBorder="1" applyAlignment="1">
      <alignment horizontal="right" vertical="center" wrapText="1"/>
    </xf>
    <xf numFmtId="178" fontId="10" fillId="0" borderId="6" xfId="1" applyNumberFormat="1" applyFont="1" applyFill="1" applyBorder="1" applyAlignment="1">
      <alignment horizontal="right" vertical="center" wrapText="1"/>
    </xf>
    <xf numFmtId="177" fontId="15" fillId="0" borderId="6" xfId="1" applyNumberFormat="1" applyFont="1" applyFill="1" applyBorder="1" applyAlignment="1">
      <alignment horizontal="right" vertical="center" wrapText="1"/>
    </xf>
    <xf numFmtId="0" fontId="7" fillId="0" borderId="6" xfId="0" applyFont="1" applyFill="1" applyBorder="1" applyAlignment="1">
      <alignment horizontal="justify" vertical="center" wrapText="1"/>
    </xf>
    <xf numFmtId="177" fontId="10" fillId="0" borderId="6" xfId="1" applyNumberFormat="1" applyFont="1" applyFill="1" applyBorder="1" applyAlignment="1">
      <alignment horizontal="right" vertical="center" wrapText="1"/>
    </xf>
    <xf numFmtId="177" fontId="7" fillId="0" borderId="6" xfId="0" applyNumberFormat="1" applyFont="1" applyFill="1" applyBorder="1" applyAlignment="1">
      <alignment horizontal="right" vertical="center" wrapText="1"/>
    </xf>
    <xf numFmtId="0" fontId="7" fillId="0" borderId="6" xfId="1" applyFont="1" applyFill="1" applyBorder="1" applyAlignment="1">
      <alignment horizontal="right" vertical="center" wrapText="1"/>
    </xf>
    <xf numFmtId="3" fontId="10" fillId="0" borderId="6" xfId="1" applyNumberFormat="1" applyFont="1" applyFill="1" applyBorder="1" applyAlignment="1">
      <alignment horizontal="right" vertical="center" wrapText="1"/>
    </xf>
    <xf numFmtId="0" fontId="15" fillId="0" borderId="6" xfId="0" applyFont="1" applyFill="1" applyBorder="1" applyAlignment="1">
      <alignment horizontal="left" vertical="center" wrapText="1"/>
    </xf>
    <xf numFmtId="178" fontId="15" fillId="0" borderId="30" xfId="1" applyNumberFormat="1" applyFont="1" applyFill="1" applyBorder="1" applyAlignment="1">
      <alignment horizontal="right" vertical="center" wrapText="1"/>
    </xf>
    <xf numFmtId="178" fontId="13" fillId="4" borderId="53" xfId="1" applyNumberFormat="1" applyFont="1" applyFill="1" applyBorder="1" applyAlignment="1">
      <alignment horizontal="right" vertical="center" wrapText="1"/>
    </xf>
    <xf numFmtId="178" fontId="13" fillId="0" borderId="53" xfId="1" applyNumberFormat="1" applyFont="1" applyFill="1" applyBorder="1" applyAlignment="1">
      <alignment horizontal="right" vertical="center" wrapText="1"/>
    </xf>
    <xf numFmtId="178" fontId="7" fillId="0" borderId="18" xfId="1" applyNumberFormat="1" applyFont="1" applyFill="1" applyBorder="1" applyAlignment="1">
      <alignment horizontal="right" vertical="center" wrapText="1"/>
    </xf>
    <xf numFmtId="3" fontId="13" fillId="0" borderId="6" xfId="1" applyNumberFormat="1" applyFont="1" applyFill="1" applyBorder="1" applyAlignment="1">
      <alignment horizontal="right" vertical="center" wrapText="1"/>
    </xf>
    <xf numFmtId="0" fontId="15" fillId="4" borderId="6" xfId="1" applyFont="1" applyFill="1" applyBorder="1" applyAlignment="1">
      <alignment horizontal="center" vertical="center" wrapText="1"/>
    </xf>
    <xf numFmtId="3" fontId="15" fillId="4" borderId="6" xfId="1" applyNumberFormat="1" applyFont="1" applyFill="1" applyBorder="1" applyAlignment="1">
      <alignment horizontal="left" vertical="center" wrapText="1"/>
    </xf>
    <xf numFmtId="177" fontId="15" fillId="4" borderId="18" xfId="1" applyNumberFormat="1" applyFont="1" applyFill="1" applyBorder="1" applyAlignment="1">
      <alignment horizontal="right" vertical="center" wrapText="1"/>
    </xf>
    <xf numFmtId="41" fontId="13" fillId="0" borderId="6" xfId="1" applyNumberFormat="1" applyFont="1" applyFill="1" applyBorder="1" applyAlignment="1">
      <alignment horizontal="right" vertical="center" wrapText="1"/>
    </xf>
    <xf numFmtId="177" fontId="13" fillId="0" borderId="6" xfId="1" applyNumberFormat="1" applyFont="1" applyFill="1" applyBorder="1" applyAlignment="1">
      <alignment horizontal="right" vertical="center" wrapText="1"/>
    </xf>
    <xf numFmtId="3" fontId="13" fillId="0" borderId="18" xfId="1" applyNumberFormat="1" applyFont="1" applyFill="1" applyBorder="1" applyAlignment="1">
      <alignment horizontal="right" vertical="center" wrapText="1"/>
    </xf>
    <xf numFmtId="3" fontId="13" fillId="0" borderId="6" xfId="1" applyNumberFormat="1" applyFont="1" applyFill="1" applyBorder="1" applyAlignment="1">
      <alignment horizontal="left" vertical="center" wrapText="1"/>
    </xf>
    <xf numFmtId="0" fontId="13" fillId="0" borderId="6" xfId="1" applyFont="1" applyFill="1" applyBorder="1" applyAlignment="1">
      <alignment vertical="top" wrapText="1"/>
    </xf>
    <xf numFmtId="0" fontId="13" fillId="0" borderId="6" xfId="1" applyFont="1" applyFill="1" applyBorder="1">
      <alignment vertical="center"/>
    </xf>
    <xf numFmtId="3" fontId="13" fillId="0" borderId="6" xfId="1" applyNumberFormat="1" applyFont="1" applyFill="1" applyBorder="1">
      <alignment vertical="center"/>
    </xf>
    <xf numFmtId="41" fontId="13" fillId="0" borderId="6" xfId="1" applyNumberFormat="1" applyFont="1" applyBorder="1" applyAlignment="1">
      <alignment horizontal="right" vertical="center" wrapText="1"/>
    </xf>
    <xf numFmtId="0" fontId="13" fillId="0" borderId="6" xfId="1" applyFont="1" applyFill="1" applyBorder="1" applyAlignment="1">
      <alignment horizontal="center" vertical="center"/>
    </xf>
    <xf numFmtId="177" fontId="13" fillId="4" borderId="18" xfId="1" applyNumberFormat="1" applyFont="1" applyFill="1" applyBorder="1" applyAlignment="1">
      <alignment horizontal="right" vertical="center" wrapText="1"/>
    </xf>
    <xf numFmtId="0" fontId="15" fillId="0" borderId="6" xfId="0" applyFont="1" applyBorder="1">
      <alignment vertical="center"/>
    </xf>
    <xf numFmtId="0" fontId="13" fillId="0" borderId="6" xfId="1" applyFont="1" applyFill="1" applyBorder="1" applyAlignment="1">
      <alignment horizontal="justify" vertical="top" wrapText="1"/>
    </xf>
    <xf numFmtId="0" fontId="13" fillId="0" borderId="6" xfId="1" applyFont="1" applyFill="1" applyBorder="1" applyAlignment="1">
      <alignment horizontal="justify" vertical="top"/>
    </xf>
    <xf numFmtId="0" fontId="13" fillId="0" borderId="6" xfId="1" applyFont="1" applyFill="1" applyBorder="1" applyAlignment="1">
      <alignment horizontal="left" vertical="center" wrapText="1"/>
    </xf>
    <xf numFmtId="0" fontId="52" fillId="0" borderId="0" xfId="1" applyFont="1" applyFill="1" applyBorder="1" applyAlignment="1">
      <alignment horizontal="center" vertical="top"/>
    </xf>
    <xf numFmtId="0" fontId="45" fillId="0" borderId="0" xfId="1" applyFont="1" applyFill="1" applyBorder="1" applyAlignment="1">
      <alignment horizontal="left" vertical="center" wrapText="1"/>
    </xf>
    <xf numFmtId="178" fontId="45" fillId="0" borderId="0" xfId="1" applyNumberFormat="1" applyFont="1" applyFill="1" applyBorder="1" applyAlignment="1">
      <alignment horizontal="right" vertical="center" wrapText="1"/>
    </xf>
    <xf numFmtId="0" fontId="53" fillId="0" borderId="0" xfId="0" applyFont="1">
      <alignment vertical="center"/>
    </xf>
    <xf numFmtId="0" fontId="7" fillId="0" borderId="0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 wrapText="1"/>
    </xf>
    <xf numFmtId="178" fontId="13" fillId="7" borderId="6" xfId="1" applyNumberFormat="1" applyFont="1" applyFill="1" applyBorder="1" applyAlignment="1">
      <alignment horizontal="right" vertical="center" wrapText="1"/>
    </xf>
    <xf numFmtId="0" fontId="3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54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center" vertical="center" wrapText="1"/>
    </xf>
    <xf numFmtId="177" fontId="6" fillId="0" borderId="5" xfId="0" applyNumberFormat="1" applyFont="1" applyBorder="1" applyAlignment="1">
      <alignment horizontal="right"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center" vertical="center" wrapText="1"/>
    </xf>
    <xf numFmtId="177" fontId="6" fillId="0" borderId="6" xfId="0" applyNumberFormat="1" applyFont="1" applyBorder="1" applyAlignment="1">
      <alignment horizontal="right" vertical="center" wrapText="1"/>
    </xf>
    <xf numFmtId="0" fontId="6" fillId="0" borderId="9" xfId="0" applyFont="1" applyBorder="1" applyAlignment="1">
      <alignment horizontal="justify" vertical="center" wrapText="1"/>
    </xf>
    <xf numFmtId="0" fontId="6" fillId="0" borderId="18" xfId="0" applyFont="1" applyBorder="1" applyAlignment="1">
      <alignment horizontal="justify" vertical="center" wrapText="1"/>
    </xf>
    <xf numFmtId="0" fontId="6" fillId="0" borderId="18" xfId="0" applyFont="1" applyBorder="1" applyAlignment="1">
      <alignment horizontal="center" vertical="center" wrapText="1"/>
    </xf>
    <xf numFmtId="177" fontId="6" fillId="7" borderId="18" xfId="0" applyNumberFormat="1" applyFont="1" applyFill="1" applyBorder="1" applyAlignment="1">
      <alignment horizontal="right" vertical="center" wrapText="1"/>
    </xf>
    <xf numFmtId="0" fontId="6" fillId="0" borderId="19" xfId="0" applyFont="1" applyBorder="1" applyAlignment="1">
      <alignment horizontal="justify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justify" vertical="center" wrapText="1"/>
    </xf>
    <xf numFmtId="0" fontId="6" fillId="0" borderId="22" xfId="0" applyFont="1" applyBorder="1" applyAlignment="1">
      <alignment horizontal="center" vertical="center" wrapText="1"/>
    </xf>
    <xf numFmtId="177" fontId="6" fillId="4" borderId="22" xfId="0" applyNumberFormat="1" applyFont="1" applyFill="1" applyBorder="1" applyAlignment="1">
      <alignment horizontal="right" vertical="center" wrapText="1"/>
    </xf>
    <xf numFmtId="0" fontId="6" fillId="0" borderId="23" xfId="0" applyFont="1" applyBorder="1" applyAlignment="1">
      <alignment horizontal="justify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justify" vertical="center" wrapText="1"/>
    </xf>
    <xf numFmtId="178" fontId="6" fillId="0" borderId="17" xfId="0" applyNumberFormat="1" applyFont="1" applyBorder="1" applyAlignment="1">
      <alignment horizontal="right" vertical="top" wrapText="1"/>
    </xf>
    <xf numFmtId="0" fontId="8" fillId="0" borderId="26" xfId="0" applyFont="1" applyBorder="1" applyAlignment="1">
      <alignment vertical="top" wrapText="1"/>
    </xf>
    <xf numFmtId="0" fontId="6" fillId="0" borderId="17" xfId="0" applyFont="1" applyBorder="1" applyAlignment="1">
      <alignment vertical="top" wrapText="1"/>
    </xf>
    <xf numFmtId="0" fontId="6" fillId="0" borderId="0" xfId="0" applyFont="1" applyBorder="1" applyAlignment="1">
      <alignment horizontal="justify" vertical="top" wrapText="1"/>
    </xf>
    <xf numFmtId="178" fontId="6" fillId="0" borderId="17" xfId="0" applyNumberFormat="1" applyFont="1" applyFill="1" applyBorder="1" applyAlignment="1">
      <alignment horizontal="right" vertical="top" wrapText="1"/>
    </xf>
    <xf numFmtId="0" fontId="8" fillId="0" borderId="26" xfId="0" applyFont="1" applyFill="1" applyBorder="1" applyAlignment="1">
      <alignment vertical="top" wrapText="1"/>
    </xf>
    <xf numFmtId="0" fontId="6" fillId="0" borderId="17" xfId="0" applyFont="1" applyBorder="1" applyAlignment="1">
      <alignment horizontal="left" vertical="center" wrapText="1"/>
    </xf>
    <xf numFmtId="0" fontId="55" fillId="11" borderId="0" xfId="0" applyFont="1" applyFill="1" applyAlignment="1">
      <alignment horizontal="right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17" fillId="0" borderId="14" xfId="0" applyFont="1" applyBorder="1" applyAlignment="1">
      <alignment vertical="top" wrapText="1"/>
    </xf>
    <xf numFmtId="178" fontId="6" fillId="0" borderId="14" xfId="0" applyNumberFormat="1" applyFont="1" applyBorder="1" applyAlignment="1">
      <alignment horizontal="right" vertical="top" wrapText="1"/>
    </xf>
    <xf numFmtId="0" fontId="8" fillId="0" borderId="45" xfId="0" applyFont="1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178" fontId="17" fillId="0" borderId="11" xfId="0" applyNumberFormat="1" applyFont="1" applyBorder="1" applyAlignment="1">
      <alignment vertical="top" wrapText="1"/>
    </xf>
    <xf numFmtId="0" fontId="8" fillId="0" borderId="12" xfId="0" applyFont="1" applyBorder="1" applyAlignment="1">
      <alignment vertical="top" wrapText="1"/>
    </xf>
    <xf numFmtId="3" fontId="8" fillId="0" borderId="12" xfId="0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justify" vertical="top" wrapText="1"/>
    </xf>
    <xf numFmtId="0" fontId="6" fillId="0" borderId="2" xfId="0" applyFont="1" applyBorder="1" applyAlignment="1">
      <alignment horizontal="center" vertical="top" wrapText="1"/>
    </xf>
    <xf numFmtId="178" fontId="6" fillId="0" borderId="2" xfId="0" applyNumberFormat="1" applyFont="1" applyFill="1" applyBorder="1" applyAlignment="1">
      <alignment horizontal="right" vertical="top" wrapText="1"/>
    </xf>
    <xf numFmtId="0" fontId="8" fillId="0" borderId="3" xfId="0" applyFont="1" applyFill="1" applyBorder="1" applyAlignment="1">
      <alignment vertical="top" wrapText="1"/>
    </xf>
    <xf numFmtId="0" fontId="8" fillId="0" borderId="45" xfId="0" applyFont="1" applyFill="1" applyBorder="1" applyAlignment="1">
      <alignment vertical="top" wrapText="1"/>
    </xf>
    <xf numFmtId="3" fontId="54" fillId="0" borderId="12" xfId="0" applyNumberFormat="1" applyFont="1" applyFill="1" applyBorder="1" applyAlignment="1">
      <alignment horizontal="left" vertical="top" wrapText="1"/>
    </xf>
    <xf numFmtId="0" fontId="17" fillId="0" borderId="50" xfId="0" applyFont="1" applyFill="1" applyBorder="1" applyAlignment="1">
      <alignment horizontal="justify" vertical="top" wrapText="1"/>
    </xf>
    <xf numFmtId="0" fontId="0" fillId="0" borderId="12" xfId="0" applyFill="1" applyBorder="1" applyAlignment="1">
      <alignment vertical="top" wrapText="1"/>
    </xf>
    <xf numFmtId="0" fontId="0" fillId="0" borderId="11" xfId="0" applyBorder="1" applyAlignment="1">
      <alignment vertical="top" wrapText="1"/>
    </xf>
    <xf numFmtId="178" fontId="34" fillId="0" borderId="17" xfId="0" applyNumberFormat="1" applyFont="1" applyFill="1" applyBorder="1" applyAlignment="1">
      <alignment vertical="top" wrapText="1"/>
    </xf>
    <xf numFmtId="0" fontId="0" fillId="0" borderId="26" xfId="0" applyFill="1" applyBorder="1" applyAlignment="1">
      <alignment vertical="top" wrapText="1"/>
    </xf>
    <xf numFmtId="0" fontId="0" fillId="0" borderId="17" xfId="0" applyBorder="1">
      <alignment vertical="center"/>
    </xf>
    <xf numFmtId="0" fontId="0" fillId="0" borderId="26" xfId="0" applyBorder="1">
      <alignment vertical="center"/>
    </xf>
    <xf numFmtId="178" fontId="6" fillId="0" borderId="57" xfId="0" applyNumberFormat="1" applyFont="1" applyFill="1" applyBorder="1" applyAlignment="1">
      <alignment horizontal="right" vertical="top" wrapText="1"/>
    </xf>
    <xf numFmtId="178" fontId="6" fillId="0" borderId="58" xfId="0" applyNumberFormat="1" applyFont="1" applyFill="1" applyBorder="1" applyAlignment="1">
      <alignment horizontal="right" vertical="top" wrapText="1"/>
    </xf>
    <xf numFmtId="0" fontId="0" fillId="0" borderId="58" xfId="0" applyBorder="1">
      <alignment vertical="center"/>
    </xf>
    <xf numFmtId="178" fontId="34" fillId="0" borderId="41" xfId="0" applyNumberFormat="1" applyFont="1" applyFill="1" applyBorder="1" applyAlignment="1">
      <alignment vertical="top" wrapText="1"/>
    </xf>
    <xf numFmtId="0" fontId="6" fillId="0" borderId="20" xfId="0" applyFont="1" applyBorder="1" applyAlignment="1">
      <alignment horizontal="center" vertical="center" wrapText="1"/>
    </xf>
    <xf numFmtId="177" fontId="19" fillId="4" borderId="18" xfId="0" applyNumberFormat="1" applyFont="1" applyFill="1" applyBorder="1" applyAlignment="1">
      <alignment horizontal="right" vertical="center" wrapText="1"/>
    </xf>
    <xf numFmtId="0" fontId="6" fillId="4" borderId="6" xfId="0" applyFont="1" applyFill="1" applyBorder="1" applyAlignment="1">
      <alignment horizontal="left" vertical="center" wrapText="1"/>
    </xf>
    <xf numFmtId="178" fontId="6" fillId="0" borderId="6" xfId="0" applyNumberFormat="1" applyFont="1" applyBorder="1" applyAlignment="1">
      <alignment horizontal="right" vertical="center" wrapText="1"/>
    </xf>
    <xf numFmtId="0" fontId="6" fillId="0" borderId="9" xfId="0" applyFont="1" applyBorder="1" applyAlignment="1">
      <alignment horizontal="left" vertical="center" wrapText="1"/>
    </xf>
    <xf numFmtId="0" fontId="34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0" fontId="6" fillId="7" borderId="6" xfId="0" applyFont="1" applyFill="1" applyBorder="1" applyAlignment="1">
      <alignment horizontal="left" vertical="center" wrapText="1"/>
    </xf>
    <xf numFmtId="176" fontId="6" fillId="0" borderId="20" xfId="0" applyNumberFormat="1" applyFont="1" applyBorder="1" applyAlignment="1">
      <alignment horizontal="center" vertical="center" wrapText="1"/>
    </xf>
    <xf numFmtId="0" fontId="6" fillId="0" borderId="18" xfId="0" applyFont="1" applyBorder="1" applyAlignment="1">
      <alignment horizontal="left" vertical="center" wrapText="1"/>
    </xf>
    <xf numFmtId="0" fontId="57" fillId="11" borderId="0" xfId="0" applyFont="1" applyFill="1" applyAlignment="1">
      <alignment horizontal="right" vertical="center"/>
    </xf>
    <xf numFmtId="179" fontId="32" fillId="11" borderId="0" xfId="0" applyNumberFormat="1" applyFont="1" applyFill="1" applyAlignment="1">
      <alignment horizontal="left" vertical="center"/>
    </xf>
    <xf numFmtId="178" fontId="6" fillId="9" borderId="6" xfId="0" applyNumberFormat="1" applyFont="1" applyFill="1" applyBorder="1" applyAlignment="1">
      <alignment horizontal="right" vertical="center" wrapText="1"/>
    </xf>
    <xf numFmtId="0" fontId="7" fillId="4" borderId="6" xfId="1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15" fillId="4" borderId="6" xfId="0" applyFont="1" applyFill="1" applyBorder="1" applyAlignment="1">
      <alignment horizontal="left" vertical="center" wrapText="1"/>
    </xf>
    <xf numFmtId="0" fontId="15" fillId="4" borderId="6" xfId="1" applyFont="1" applyFill="1" applyBorder="1" applyAlignment="1">
      <alignment horizontal="left" vertical="center" wrapText="1"/>
    </xf>
    <xf numFmtId="0" fontId="7" fillId="0" borderId="13" xfId="1" applyFont="1" applyFill="1" applyBorder="1" applyAlignment="1">
      <alignment horizontal="center" vertical="center" wrapText="1"/>
    </xf>
    <xf numFmtId="0" fontId="7" fillId="0" borderId="15" xfId="1" applyFont="1" applyFill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 wrapText="1"/>
    </xf>
    <xf numFmtId="0" fontId="36" fillId="0" borderId="9" xfId="0" applyFont="1" applyBorder="1">
      <alignment vertical="center"/>
    </xf>
    <xf numFmtId="0" fontId="7" fillId="4" borderId="8" xfId="1" applyFont="1" applyFill="1" applyBorder="1" applyAlignment="1">
      <alignment horizontal="center" vertical="center" wrapText="1"/>
    </xf>
    <xf numFmtId="0" fontId="35" fillId="0" borderId="9" xfId="1" applyFont="1" applyBorder="1">
      <alignment vertical="center"/>
    </xf>
    <xf numFmtId="0" fontId="36" fillId="4" borderId="9" xfId="0" applyFont="1" applyFill="1" applyBorder="1">
      <alignment vertical="center"/>
    </xf>
    <xf numFmtId="0" fontId="15" fillId="0" borderId="9" xfId="0" applyFont="1" applyBorder="1" applyAlignment="1">
      <alignment horizontal="center" vertical="center"/>
    </xf>
    <xf numFmtId="0" fontId="37" fillId="0" borderId="9" xfId="1" applyFont="1" applyBorder="1">
      <alignment vertical="center"/>
    </xf>
    <xf numFmtId="0" fontId="40" fillId="0" borderId="9" xfId="0" applyFont="1" applyBorder="1">
      <alignment vertical="center"/>
    </xf>
    <xf numFmtId="0" fontId="41" fillId="0" borderId="9" xfId="0" applyFont="1" applyBorder="1">
      <alignment vertical="center"/>
    </xf>
    <xf numFmtId="0" fontId="43" fillId="0" borderId="9" xfId="1" applyFont="1" applyBorder="1">
      <alignment vertical="center"/>
    </xf>
    <xf numFmtId="0" fontId="13" fillId="4" borderId="8" xfId="1" applyFont="1" applyFill="1" applyBorder="1" applyAlignment="1">
      <alignment horizontal="center" vertical="center" wrapText="1"/>
    </xf>
    <xf numFmtId="0" fontId="0" fillId="0" borderId="9" xfId="0" applyBorder="1">
      <alignment vertical="center"/>
    </xf>
    <xf numFmtId="0" fontId="13" fillId="4" borderId="21" xfId="1" applyFont="1" applyFill="1" applyBorder="1" applyAlignment="1">
      <alignment horizontal="center" vertical="center" wrapText="1"/>
    </xf>
    <xf numFmtId="176" fontId="13" fillId="4" borderId="22" xfId="1" applyNumberFormat="1" applyFont="1" applyFill="1" applyBorder="1" applyAlignment="1">
      <alignment horizontal="center" vertical="center" wrapText="1"/>
    </xf>
    <xf numFmtId="0" fontId="13" fillId="4" borderId="22" xfId="0" applyFont="1" applyFill="1" applyBorder="1" applyAlignment="1">
      <alignment horizontal="left" vertical="center" wrapText="1"/>
    </xf>
    <xf numFmtId="178" fontId="13" fillId="4" borderId="22" xfId="1" applyNumberFormat="1" applyFont="1" applyFill="1" applyBorder="1" applyAlignment="1">
      <alignment horizontal="right" vertical="center" wrapText="1"/>
    </xf>
    <xf numFmtId="0" fontId="36" fillId="0" borderId="23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7" fillId="0" borderId="14" xfId="0" applyFont="1" applyBorder="1" applyAlignment="1">
      <alignment horizontal="justify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178" fontId="6" fillId="0" borderId="14" xfId="0" applyNumberFormat="1" applyFont="1" applyFill="1" applyBorder="1" applyAlignment="1">
      <alignment horizontal="right" vertical="top" wrapText="1"/>
    </xf>
    <xf numFmtId="0" fontId="6" fillId="0" borderId="0" xfId="0" applyFont="1" applyAlignment="1">
      <alignment horizontal="right" vertical="center"/>
    </xf>
    <xf numFmtId="0" fontId="6" fillId="0" borderId="59" xfId="0" applyFont="1" applyBorder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178" fontId="24" fillId="0" borderId="37" xfId="0" applyNumberFormat="1" applyFont="1" applyFill="1" applyBorder="1" applyAlignment="1">
      <alignment horizontal="right" vertical="center" wrapText="1"/>
    </xf>
    <xf numFmtId="178" fontId="24" fillId="0" borderId="38" xfId="0" applyNumberFormat="1" applyFont="1" applyFill="1" applyBorder="1" applyAlignment="1">
      <alignment horizontal="right" vertical="center" wrapText="1"/>
    </xf>
    <xf numFmtId="0" fontId="25" fillId="0" borderId="39" xfId="0" applyFont="1" applyFill="1" applyBorder="1" applyAlignment="1">
      <alignment horizontal="left" vertical="center" wrapText="1"/>
    </xf>
    <xf numFmtId="0" fontId="27" fillId="0" borderId="40" xfId="0" applyFont="1" applyBorder="1" applyAlignment="1">
      <alignment horizontal="left" vertical="center" wrapText="1"/>
    </xf>
    <xf numFmtId="179" fontId="24" fillId="7" borderId="38" xfId="0" applyNumberFormat="1" applyFont="1" applyFill="1" applyBorder="1" applyAlignment="1">
      <alignment horizontal="right" vertical="center" wrapText="1"/>
    </xf>
    <xf numFmtId="0" fontId="17" fillId="0" borderId="13" xfId="0" applyFont="1" applyFill="1" applyBorder="1" applyAlignment="1">
      <alignment horizontal="center" vertical="top" wrapText="1"/>
    </xf>
    <xf numFmtId="0" fontId="17" fillId="0" borderId="8" xfId="0" applyFont="1" applyFill="1" applyBorder="1" applyAlignment="1">
      <alignment horizontal="center" vertical="top" wrapText="1"/>
    </xf>
    <xf numFmtId="0" fontId="17" fillId="0" borderId="20" xfId="0" applyFont="1" applyFill="1" applyBorder="1" applyAlignment="1">
      <alignment horizontal="center" vertical="top" wrapText="1"/>
    </xf>
    <xf numFmtId="0" fontId="17" fillId="0" borderId="21" xfId="0" applyFont="1" applyFill="1" applyBorder="1" applyAlignment="1">
      <alignment horizontal="center" vertical="top" wrapText="1"/>
    </xf>
    <xf numFmtId="0" fontId="17" fillId="0" borderId="27" xfId="0" applyFont="1" applyFill="1" applyBorder="1" applyAlignment="1">
      <alignment horizontal="center" vertical="top" wrapText="1"/>
    </xf>
    <xf numFmtId="0" fontId="17" fillId="0" borderId="29" xfId="0" applyFont="1" applyFill="1" applyBorder="1" applyAlignment="1">
      <alignment horizontal="center" vertical="top" wrapText="1"/>
    </xf>
    <xf numFmtId="0" fontId="17" fillId="0" borderId="31" xfId="0" applyFont="1" applyFill="1" applyBorder="1" applyAlignment="1">
      <alignment horizontal="center" vertical="top" wrapText="1"/>
    </xf>
    <xf numFmtId="0" fontId="17" fillId="0" borderId="32" xfId="0" applyFont="1" applyFill="1" applyBorder="1" applyAlignment="1">
      <alignment horizontal="center" vertical="top" wrapText="1"/>
    </xf>
    <xf numFmtId="0" fontId="17" fillId="0" borderId="24" xfId="0" applyFont="1" applyFill="1" applyBorder="1" applyAlignment="1">
      <alignment horizontal="center" vertical="top" textRotation="255" wrapText="1"/>
    </xf>
    <xf numFmtId="0" fontId="17" fillId="0" borderId="25" xfId="0" applyFont="1" applyFill="1" applyBorder="1" applyAlignment="1">
      <alignment horizontal="center" vertical="top" textRotation="255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17" fillId="0" borderId="10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177" fontId="17" fillId="0" borderId="11" xfId="0" applyNumberFormat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center" vertical="center"/>
    </xf>
    <xf numFmtId="0" fontId="8" fillId="0" borderId="0" xfId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left" vertical="center"/>
    </xf>
    <xf numFmtId="0" fontId="24" fillId="0" borderId="35" xfId="0" applyFont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178" fontId="24" fillId="7" borderId="37" xfId="0" applyNumberFormat="1" applyFont="1" applyFill="1" applyBorder="1" applyAlignment="1">
      <alignment horizontal="center" vertical="center" wrapText="1"/>
    </xf>
    <xf numFmtId="0" fontId="32" fillId="7" borderId="49" xfId="0" applyFont="1" applyFill="1" applyBorder="1" applyAlignment="1">
      <alignment horizontal="center" vertical="center" wrapText="1"/>
    </xf>
    <xf numFmtId="0" fontId="0" fillId="7" borderId="38" xfId="0" applyFill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top" wrapText="1"/>
    </xf>
    <xf numFmtId="0" fontId="17" fillId="0" borderId="25" xfId="0" applyFont="1" applyBorder="1" applyAlignment="1">
      <alignment horizontal="center" vertical="top" wrapText="1"/>
    </xf>
    <xf numFmtId="0" fontId="17" fillId="0" borderId="24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left" vertical="top" wrapText="1"/>
    </xf>
    <xf numFmtId="0" fontId="17" fillId="0" borderId="17" xfId="0" applyFont="1" applyBorder="1" applyAlignment="1">
      <alignment horizontal="left" vertical="top" wrapText="1"/>
    </xf>
    <xf numFmtId="0" fontId="17" fillId="0" borderId="11" xfId="0" applyFont="1" applyBorder="1" applyAlignment="1">
      <alignment horizontal="left" vertical="top" wrapText="1"/>
    </xf>
    <xf numFmtId="0" fontId="17" fillId="4" borderId="14" xfId="0" applyFont="1" applyFill="1" applyBorder="1" applyAlignment="1">
      <alignment horizontal="left" vertical="center" wrapText="1"/>
    </xf>
    <xf numFmtId="0" fontId="17" fillId="4" borderId="17" xfId="0" applyFont="1" applyFill="1" applyBorder="1" applyAlignment="1">
      <alignment horizontal="left" vertical="center" wrapText="1"/>
    </xf>
    <xf numFmtId="0" fontId="17" fillId="4" borderId="11" xfId="0" applyFont="1" applyFill="1" applyBorder="1" applyAlignment="1">
      <alignment horizontal="left" vertical="center" wrapText="1"/>
    </xf>
    <xf numFmtId="0" fontId="17" fillId="4" borderId="15" xfId="0" applyFont="1" applyFill="1" applyBorder="1" applyAlignment="1">
      <alignment horizontal="left" vertical="center" wrapText="1"/>
    </xf>
    <xf numFmtId="0" fontId="17" fillId="4" borderId="6" xfId="0" applyFont="1" applyFill="1" applyBorder="1" applyAlignment="1">
      <alignment horizontal="left" vertical="center" wrapText="1"/>
    </xf>
    <xf numFmtId="0" fontId="17" fillId="4" borderId="22" xfId="0" applyFont="1" applyFill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178" fontId="24" fillId="0" borderId="49" xfId="0" applyNumberFormat="1" applyFont="1" applyBorder="1" applyAlignment="1">
      <alignment horizontal="center" vertical="center" wrapText="1"/>
    </xf>
    <xf numFmtId="0" fontId="32" fillId="0" borderId="49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35" xfId="0" applyFont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177" fontId="17" fillId="8" borderId="41" xfId="0" applyNumberFormat="1" applyFont="1" applyFill="1" applyBorder="1" applyAlignment="1">
      <alignment horizontal="center" vertical="center" wrapText="1"/>
    </xf>
    <xf numFmtId="177" fontId="17" fillId="8" borderId="34" xfId="0" applyNumberFormat="1" applyFont="1" applyFill="1" applyBorder="1" applyAlignment="1">
      <alignment horizontal="center" vertical="center" wrapText="1"/>
    </xf>
    <xf numFmtId="0" fontId="7" fillId="0" borderId="51" xfId="1" applyFont="1" applyFill="1" applyBorder="1" applyAlignment="1">
      <alignment horizontal="left" vertical="center"/>
    </xf>
    <xf numFmtId="178" fontId="6" fillId="4" borderId="14" xfId="0" applyNumberFormat="1" applyFont="1" applyFill="1" applyBorder="1" applyAlignment="1">
      <alignment horizontal="right" vertical="top" wrapText="1"/>
    </xf>
    <xf numFmtId="178" fontId="6" fillId="4" borderId="17" xfId="0" applyNumberFormat="1" applyFont="1" applyFill="1" applyBorder="1" applyAlignment="1">
      <alignment horizontal="right" vertical="top" wrapText="1"/>
    </xf>
    <xf numFmtId="178" fontId="6" fillId="4" borderId="11" xfId="0" applyNumberFormat="1" applyFont="1" applyFill="1" applyBorder="1" applyAlignment="1">
      <alignment horizontal="right" vertical="top" wrapText="1"/>
    </xf>
    <xf numFmtId="0" fontId="6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177" fontId="24" fillId="0" borderId="41" xfId="0" applyNumberFormat="1" applyFont="1" applyBorder="1" applyAlignment="1">
      <alignment horizontal="right" vertical="center" wrapText="1"/>
    </xf>
    <xf numFmtId="177" fontId="24" fillId="0" borderId="34" xfId="0" applyNumberFormat="1" applyFont="1" applyBorder="1" applyAlignment="1">
      <alignment horizontal="right" vertical="center" wrapText="1"/>
    </xf>
    <xf numFmtId="0" fontId="6" fillId="0" borderId="24" xfId="0" applyFont="1" applyBorder="1" applyAlignment="1">
      <alignment horizontal="center" vertical="top" wrapText="1"/>
    </xf>
    <xf numFmtId="0" fontId="6" fillId="0" borderId="25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5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48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justify" vertical="top" wrapText="1"/>
    </xf>
    <xf numFmtId="0" fontId="17" fillId="0" borderId="17" xfId="0" applyFont="1" applyBorder="1" applyAlignment="1">
      <alignment horizontal="justify" vertical="top" wrapText="1"/>
    </xf>
    <xf numFmtId="0" fontId="17" fillId="0" borderId="11" xfId="0" applyFont="1" applyBorder="1" applyAlignment="1">
      <alignment horizontal="justify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178" fontId="24" fillId="0" borderId="35" xfId="0" applyNumberFormat="1" applyFont="1" applyBorder="1" applyAlignment="1">
      <alignment horizontal="center" vertical="center" wrapText="1"/>
    </xf>
    <xf numFmtId="178" fontId="24" fillId="0" borderId="48" xfId="0" applyNumberFormat="1" applyFont="1" applyBorder="1" applyAlignment="1">
      <alignment horizontal="center" vertical="center" wrapText="1"/>
    </xf>
    <xf numFmtId="178" fontId="24" fillId="0" borderId="36" xfId="0" applyNumberFormat="1" applyFont="1" applyBorder="1" applyAlignment="1">
      <alignment horizontal="center" vertical="center" wrapText="1"/>
    </xf>
    <xf numFmtId="177" fontId="56" fillId="11" borderId="0" xfId="0" applyNumberFormat="1" applyFont="1" applyFill="1" applyAlignment="1">
      <alignment horizontal="left" vertical="center"/>
    </xf>
    <xf numFmtId="0" fontId="56" fillId="0" borderId="0" xfId="0" applyFont="1" applyAlignment="1">
      <alignment horizontal="left" vertical="center"/>
    </xf>
    <xf numFmtId="0" fontId="17" fillId="0" borderId="14" xfId="0" applyFont="1" applyFill="1" applyBorder="1" applyAlignment="1">
      <alignment horizontal="justify" vertical="top" wrapText="1"/>
    </xf>
    <xf numFmtId="0" fontId="17" fillId="0" borderId="11" xfId="0" applyFont="1" applyFill="1" applyBorder="1" applyAlignment="1">
      <alignment horizontal="justify" vertical="top" wrapText="1"/>
    </xf>
    <xf numFmtId="178" fontId="6" fillId="0" borderId="14" xfId="0" applyNumberFormat="1" applyFont="1" applyFill="1" applyBorder="1" applyAlignment="1">
      <alignment horizontal="right" vertical="top" wrapText="1"/>
    </xf>
    <xf numFmtId="178" fontId="6" fillId="0" borderId="11" xfId="0" applyNumberFormat="1" applyFont="1" applyFill="1" applyBorder="1" applyAlignment="1">
      <alignment horizontal="right" vertical="top" wrapText="1"/>
    </xf>
    <xf numFmtId="0" fontId="24" fillId="0" borderId="37" xfId="0" applyFont="1" applyBorder="1" applyAlignment="1">
      <alignment horizontal="center" vertical="center" wrapText="1"/>
    </xf>
    <xf numFmtId="0" fontId="24" fillId="0" borderId="38" xfId="0" applyFont="1" applyBorder="1" applyAlignment="1">
      <alignment horizontal="center" vertical="center" wrapText="1"/>
    </xf>
    <xf numFmtId="178" fontId="32" fillId="0" borderId="37" xfId="0" applyNumberFormat="1" applyFont="1" applyBorder="1" applyAlignment="1">
      <alignment horizontal="center" vertical="center" wrapText="1"/>
    </xf>
    <xf numFmtId="0" fontId="58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178" fontId="32" fillId="0" borderId="35" xfId="0" applyNumberFormat="1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179" fontId="24" fillId="7" borderId="49" xfId="0" applyNumberFormat="1" applyFont="1" applyFill="1" applyBorder="1" applyAlignment="1">
      <alignment horizontal="right" vertical="center" wrapText="1"/>
    </xf>
    <xf numFmtId="0" fontId="24" fillId="0" borderId="27" xfId="0" applyFont="1" applyFill="1" applyBorder="1" applyAlignment="1">
      <alignment horizontal="center" vertical="center" wrapText="1"/>
    </xf>
    <xf numFmtId="0" fontId="24" fillId="0" borderId="60" xfId="0" applyFont="1" applyFill="1" applyBorder="1" applyAlignment="1">
      <alignment horizontal="center" vertical="center" wrapText="1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1:G125"/>
  <sheetViews>
    <sheetView topLeftCell="A100" workbookViewId="0">
      <selection activeCell="D120" sqref="D120"/>
    </sheetView>
  </sheetViews>
  <sheetFormatPr defaultRowHeight="16.5"/>
  <cols>
    <col min="1" max="1" width="7" style="1" customWidth="1"/>
    <col min="2" max="2" width="38.75" style="1" customWidth="1"/>
    <col min="3" max="3" width="13" style="1" customWidth="1"/>
    <col min="4" max="4" width="11.875" style="2" customWidth="1"/>
    <col min="5" max="5" width="40.625" style="3" customWidth="1"/>
    <col min="6" max="16384" width="9" style="1"/>
  </cols>
  <sheetData>
    <row r="1" spans="1:5" ht="21">
      <c r="A1" s="462" t="s">
        <v>0</v>
      </c>
      <c r="B1" s="462"/>
      <c r="C1" s="462"/>
      <c r="D1" s="462"/>
      <c r="E1" s="462"/>
    </row>
    <row r="2" spans="1:5" ht="21.75" customHeight="1">
      <c r="A2" s="463" t="s">
        <v>1</v>
      </c>
      <c r="B2" s="463"/>
      <c r="C2" s="464"/>
      <c r="D2" s="465" t="s">
        <v>623</v>
      </c>
      <c r="E2" s="465"/>
    </row>
    <row r="3" spans="1:5" ht="17.25" thickBot="1">
      <c r="A3" s="466" t="s">
        <v>2</v>
      </c>
      <c r="B3" s="466"/>
    </row>
    <row r="4" spans="1:5" ht="26.1" customHeight="1" thickBot="1">
      <c r="A4" s="4" t="s">
        <v>3</v>
      </c>
      <c r="B4" s="5" t="s">
        <v>4</v>
      </c>
      <c r="C4" s="5" t="s">
        <v>5</v>
      </c>
      <c r="D4" s="5" t="s">
        <v>6</v>
      </c>
      <c r="E4" s="6" t="s">
        <v>7</v>
      </c>
    </row>
    <row r="5" spans="1:5" ht="24" customHeight="1">
      <c r="A5" s="7">
        <v>1</v>
      </c>
      <c r="B5" s="8" t="s">
        <v>8</v>
      </c>
      <c r="C5" s="9" t="s">
        <v>9</v>
      </c>
      <c r="D5" s="10">
        <v>262281</v>
      </c>
      <c r="E5" s="11" t="s">
        <v>10</v>
      </c>
    </row>
    <row r="6" spans="1:5" ht="26.1" customHeight="1">
      <c r="A6" s="12">
        <v>2</v>
      </c>
      <c r="B6" s="13" t="s">
        <v>11</v>
      </c>
      <c r="C6" s="9" t="s">
        <v>9</v>
      </c>
      <c r="D6" s="10">
        <v>0</v>
      </c>
      <c r="E6" s="11" t="s">
        <v>12</v>
      </c>
    </row>
    <row r="7" spans="1:5" ht="5.25" customHeight="1">
      <c r="A7" s="14"/>
      <c r="B7" s="15"/>
      <c r="C7" s="16"/>
      <c r="D7" s="17"/>
      <c r="E7" s="18"/>
    </row>
    <row r="8" spans="1:5" ht="26.1" customHeight="1">
      <c r="A8" s="12">
        <v>3</v>
      </c>
      <c r="B8" s="19" t="s">
        <v>13</v>
      </c>
      <c r="C8" s="20" t="s">
        <v>14</v>
      </c>
      <c r="D8" s="21">
        <v>98500</v>
      </c>
      <c r="E8" s="22" t="s">
        <v>15</v>
      </c>
    </row>
    <row r="9" spans="1:5" ht="34.5" customHeight="1">
      <c r="A9" s="12">
        <v>4</v>
      </c>
      <c r="B9" s="23" t="s">
        <v>16</v>
      </c>
      <c r="C9" s="20" t="s">
        <v>14</v>
      </c>
      <c r="D9" s="24">
        <v>588975</v>
      </c>
      <c r="E9" s="25"/>
    </row>
    <row r="10" spans="1:5" ht="26.1" customHeight="1">
      <c r="A10" s="12">
        <v>5</v>
      </c>
      <c r="B10" s="19" t="s">
        <v>13</v>
      </c>
      <c r="C10" s="20" t="s">
        <v>17</v>
      </c>
      <c r="D10" s="21">
        <v>5600</v>
      </c>
      <c r="E10" s="22" t="s">
        <v>18</v>
      </c>
    </row>
    <row r="11" spans="1:5" ht="26.1" customHeight="1">
      <c r="A11" s="12">
        <v>6</v>
      </c>
      <c r="B11" s="19" t="s">
        <v>13</v>
      </c>
      <c r="C11" s="20" t="s">
        <v>19</v>
      </c>
      <c r="D11" s="21">
        <v>3300</v>
      </c>
      <c r="E11" s="22" t="s">
        <v>20</v>
      </c>
    </row>
    <row r="12" spans="1:5" ht="26.1" customHeight="1">
      <c r="A12" s="12">
        <v>7</v>
      </c>
      <c r="B12" s="26" t="s">
        <v>21</v>
      </c>
      <c r="C12" s="27" t="s">
        <v>22</v>
      </c>
      <c r="D12" s="28">
        <v>31</v>
      </c>
      <c r="E12" s="29"/>
    </row>
    <row r="13" spans="1:5" ht="30.75" customHeight="1">
      <c r="A13" s="12">
        <v>8</v>
      </c>
      <c r="B13" s="30" t="s">
        <v>23</v>
      </c>
      <c r="C13" s="31" t="s">
        <v>24</v>
      </c>
      <c r="D13" s="32">
        <v>101400</v>
      </c>
      <c r="E13" s="33" t="s">
        <v>25</v>
      </c>
    </row>
    <row r="14" spans="1:5" ht="28.5" customHeight="1">
      <c r="A14" s="12">
        <v>9</v>
      </c>
      <c r="B14" s="34" t="s">
        <v>26</v>
      </c>
      <c r="C14" s="31" t="s">
        <v>24</v>
      </c>
      <c r="D14" s="35">
        <v>635543</v>
      </c>
      <c r="E14" s="36"/>
    </row>
    <row r="15" spans="1:5" ht="29.25" customHeight="1">
      <c r="A15" s="12">
        <v>10</v>
      </c>
      <c r="B15" s="30" t="s">
        <v>23</v>
      </c>
      <c r="C15" s="31" t="s">
        <v>24</v>
      </c>
      <c r="D15" s="32">
        <v>5700</v>
      </c>
      <c r="E15" s="33" t="s">
        <v>27</v>
      </c>
    </row>
    <row r="16" spans="1:5" ht="34.5" customHeight="1">
      <c r="A16" s="12">
        <v>11</v>
      </c>
      <c r="B16" s="26" t="s">
        <v>28</v>
      </c>
      <c r="C16" s="27" t="s">
        <v>29</v>
      </c>
      <c r="D16" s="28">
        <v>35</v>
      </c>
      <c r="E16" s="37"/>
    </row>
    <row r="17" spans="1:5" ht="31.5" customHeight="1">
      <c r="A17" s="12">
        <v>12</v>
      </c>
      <c r="B17" s="38"/>
      <c r="C17" s="31"/>
      <c r="D17" s="35"/>
      <c r="E17" s="33"/>
    </row>
    <row r="18" spans="1:5" ht="26.1" customHeight="1">
      <c r="A18" s="12">
        <v>13</v>
      </c>
      <c r="B18" s="38"/>
      <c r="C18" s="31"/>
      <c r="D18" s="35"/>
      <c r="E18" s="33"/>
    </row>
    <row r="19" spans="1:5" ht="29.25" customHeight="1">
      <c r="A19" s="12">
        <v>14</v>
      </c>
      <c r="B19" s="39"/>
      <c r="C19" s="27"/>
      <c r="D19" s="28"/>
      <c r="E19" s="29"/>
    </row>
    <row r="20" spans="1:5" ht="26.1" customHeight="1">
      <c r="A20" s="12">
        <v>15</v>
      </c>
      <c r="B20" s="19"/>
      <c r="C20" s="40"/>
      <c r="D20" s="24"/>
      <c r="E20" s="22"/>
    </row>
    <row r="21" spans="1:5" ht="26.1" customHeight="1">
      <c r="A21" s="12">
        <v>16</v>
      </c>
      <c r="B21" s="39"/>
      <c r="C21" s="27"/>
      <c r="D21" s="28"/>
      <c r="E21" s="41"/>
    </row>
    <row r="22" spans="1:5" ht="26.1" customHeight="1">
      <c r="A22" s="12">
        <v>17</v>
      </c>
      <c r="B22" s="30"/>
      <c r="C22" s="31"/>
      <c r="D22" s="35"/>
      <c r="E22" s="33"/>
    </row>
    <row r="23" spans="1:5" ht="30" customHeight="1">
      <c r="A23" s="12">
        <v>18</v>
      </c>
      <c r="B23" s="30"/>
      <c r="C23" s="31"/>
      <c r="D23" s="35"/>
      <c r="E23" s="33"/>
    </row>
    <row r="24" spans="1:5" ht="23.25" customHeight="1">
      <c r="A24" s="12">
        <v>19</v>
      </c>
      <c r="B24" s="42"/>
      <c r="C24" s="31"/>
      <c r="D24" s="43"/>
      <c r="E24" s="44"/>
    </row>
    <row r="25" spans="1:5" ht="30" customHeight="1">
      <c r="A25" s="12">
        <v>20</v>
      </c>
      <c r="B25" s="38"/>
      <c r="C25" s="31"/>
      <c r="D25" s="35"/>
      <c r="E25" s="33"/>
    </row>
    <row r="26" spans="1:5" ht="24" customHeight="1">
      <c r="A26" s="12">
        <v>21</v>
      </c>
      <c r="B26" s="38"/>
      <c r="C26" s="31"/>
      <c r="D26" s="35"/>
      <c r="E26" s="33"/>
    </row>
    <row r="27" spans="1:5" ht="24" customHeight="1">
      <c r="A27" s="12">
        <v>22</v>
      </c>
      <c r="B27" s="39"/>
      <c r="C27" s="27"/>
      <c r="D27" s="28"/>
      <c r="E27" s="37"/>
    </row>
    <row r="28" spans="1:5" ht="24" customHeight="1">
      <c r="A28" s="12">
        <v>23</v>
      </c>
      <c r="B28" s="42"/>
      <c r="C28" s="31"/>
      <c r="D28" s="35"/>
      <c r="E28" s="45"/>
    </row>
    <row r="29" spans="1:5" ht="30" customHeight="1">
      <c r="A29" s="46">
        <v>24</v>
      </c>
      <c r="B29" s="38"/>
      <c r="C29" s="31"/>
      <c r="D29" s="35"/>
      <c r="E29" s="37"/>
    </row>
    <row r="30" spans="1:5" ht="24" customHeight="1">
      <c r="A30" s="46">
        <v>25</v>
      </c>
      <c r="B30" s="38"/>
      <c r="C30" s="31"/>
      <c r="D30" s="35"/>
      <c r="E30" s="37"/>
    </row>
    <row r="31" spans="1:5" ht="25.5" customHeight="1">
      <c r="A31" s="46">
        <v>26</v>
      </c>
      <c r="B31" s="42"/>
      <c r="C31" s="31"/>
      <c r="D31" s="43"/>
      <c r="E31" s="37"/>
    </row>
    <row r="32" spans="1:5" ht="27" customHeight="1">
      <c r="A32" s="46">
        <v>27</v>
      </c>
      <c r="B32" s="42"/>
      <c r="C32" s="31"/>
      <c r="D32" s="43"/>
      <c r="E32" s="37"/>
    </row>
    <row r="33" spans="1:5" ht="30.75" customHeight="1" thickBot="1">
      <c r="A33" s="467" t="s">
        <v>30</v>
      </c>
      <c r="B33" s="468"/>
      <c r="C33" s="469">
        <f>SUM(D5:D32)</f>
        <v>1701365</v>
      </c>
      <c r="D33" s="469"/>
      <c r="E33" s="47"/>
    </row>
    <row r="34" spans="1:5" ht="21" customHeight="1">
      <c r="A34" s="48"/>
    </row>
    <row r="35" spans="1:5" ht="28.5" customHeight="1" thickBot="1">
      <c r="A35" s="48" t="s">
        <v>31</v>
      </c>
    </row>
    <row r="36" spans="1:5" ht="26.1" customHeight="1" thickBot="1">
      <c r="A36" s="4" t="s">
        <v>3</v>
      </c>
      <c r="B36" s="5" t="s">
        <v>4</v>
      </c>
      <c r="C36" s="5" t="s">
        <v>5</v>
      </c>
      <c r="D36" s="5" t="s">
        <v>32</v>
      </c>
      <c r="E36" s="6" t="s">
        <v>7</v>
      </c>
    </row>
    <row r="37" spans="1:5" ht="27.95" customHeight="1">
      <c r="A37" s="450" t="s">
        <v>33</v>
      </c>
      <c r="B37" s="49" t="s">
        <v>34</v>
      </c>
      <c r="C37" s="50" t="s">
        <v>35</v>
      </c>
      <c r="D37" s="51">
        <v>15500</v>
      </c>
      <c r="E37" s="52" t="s">
        <v>36</v>
      </c>
    </row>
    <row r="38" spans="1:5" ht="27.95" customHeight="1">
      <c r="A38" s="451"/>
      <c r="B38" s="53" t="s">
        <v>37</v>
      </c>
      <c r="C38" s="54"/>
      <c r="D38" s="55"/>
      <c r="E38" s="56"/>
    </row>
    <row r="39" spans="1:5" ht="27.95" customHeight="1">
      <c r="A39" s="451"/>
      <c r="B39" s="53" t="s">
        <v>38</v>
      </c>
      <c r="C39" s="20" t="s">
        <v>39</v>
      </c>
      <c r="D39" s="57">
        <v>2300</v>
      </c>
      <c r="E39" s="56" t="s">
        <v>40</v>
      </c>
    </row>
    <row r="40" spans="1:5" ht="27.95" customHeight="1">
      <c r="A40" s="451"/>
      <c r="B40" s="53" t="s">
        <v>41</v>
      </c>
      <c r="C40" s="20" t="s">
        <v>42</v>
      </c>
      <c r="D40" s="57">
        <v>2300</v>
      </c>
      <c r="E40" s="56" t="s">
        <v>43</v>
      </c>
    </row>
    <row r="41" spans="1:5" ht="27.95" customHeight="1">
      <c r="A41" s="451"/>
      <c r="B41" s="58"/>
      <c r="C41" s="20" t="s">
        <v>19</v>
      </c>
      <c r="D41" s="57">
        <v>2300</v>
      </c>
      <c r="E41" s="56" t="s">
        <v>44</v>
      </c>
    </row>
    <row r="42" spans="1:5" ht="27.95" customHeight="1">
      <c r="A42" s="451"/>
      <c r="B42" s="58"/>
      <c r="C42" s="20" t="s">
        <v>45</v>
      </c>
      <c r="D42" s="57">
        <v>2300</v>
      </c>
      <c r="E42" s="56" t="s">
        <v>46</v>
      </c>
    </row>
    <row r="43" spans="1:5" ht="27.95" customHeight="1">
      <c r="A43" s="451"/>
      <c r="B43" s="58"/>
      <c r="C43" s="20" t="s">
        <v>35</v>
      </c>
      <c r="D43" s="57">
        <v>2300</v>
      </c>
      <c r="E43" s="56" t="s">
        <v>47</v>
      </c>
    </row>
    <row r="44" spans="1:5" ht="27.95" customHeight="1">
      <c r="A44" s="451"/>
      <c r="B44" s="58"/>
      <c r="C44" s="31" t="s">
        <v>48</v>
      </c>
      <c r="D44" s="59">
        <v>2300</v>
      </c>
      <c r="E44" s="60" t="s">
        <v>49</v>
      </c>
    </row>
    <row r="45" spans="1:5" ht="27.95" customHeight="1">
      <c r="A45" s="451"/>
      <c r="B45" s="58"/>
      <c r="C45" s="31" t="s">
        <v>50</v>
      </c>
      <c r="D45" s="59">
        <v>2300</v>
      </c>
      <c r="E45" s="60" t="s">
        <v>51</v>
      </c>
    </row>
    <row r="46" spans="1:5" ht="27.95" customHeight="1">
      <c r="A46" s="451"/>
      <c r="B46" s="58"/>
      <c r="C46" s="31" t="s">
        <v>52</v>
      </c>
      <c r="D46" s="59">
        <v>2300</v>
      </c>
      <c r="E46" s="60" t="s">
        <v>53</v>
      </c>
    </row>
    <row r="47" spans="1:5" ht="27.95" customHeight="1">
      <c r="A47" s="451"/>
      <c r="B47" s="58"/>
      <c r="C47" s="31" t="s">
        <v>54</v>
      </c>
      <c r="D47" s="59">
        <v>2300</v>
      </c>
      <c r="E47" s="60" t="s">
        <v>55</v>
      </c>
    </row>
    <row r="48" spans="1:5" ht="27.95" customHeight="1">
      <c r="A48" s="451"/>
      <c r="B48" s="58"/>
      <c r="C48" s="31" t="s">
        <v>56</v>
      </c>
      <c r="D48" s="59">
        <v>2300</v>
      </c>
      <c r="E48" s="60" t="s">
        <v>57</v>
      </c>
    </row>
    <row r="49" spans="1:5" ht="27.95" customHeight="1">
      <c r="A49" s="451"/>
      <c r="B49" s="58"/>
      <c r="C49" s="31" t="s">
        <v>58</v>
      </c>
      <c r="D49" s="59">
        <v>2300</v>
      </c>
      <c r="E49" s="60" t="s">
        <v>59</v>
      </c>
    </row>
    <row r="50" spans="1:5" ht="27.95" customHeight="1">
      <c r="A50" s="451"/>
      <c r="B50" s="58"/>
      <c r="C50" s="31" t="s">
        <v>58</v>
      </c>
      <c r="D50" s="59">
        <v>2400</v>
      </c>
      <c r="E50" s="61" t="s">
        <v>60</v>
      </c>
    </row>
    <row r="51" spans="1:5" ht="27.95" customHeight="1">
      <c r="A51" s="452"/>
      <c r="B51" s="58"/>
      <c r="C51" s="31" t="s">
        <v>61</v>
      </c>
      <c r="D51" s="59">
        <v>2300</v>
      </c>
      <c r="E51" s="60" t="s">
        <v>62</v>
      </c>
    </row>
    <row r="52" spans="1:5" ht="27.95" customHeight="1" thickBot="1">
      <c r="A52" s="453"/>
      <c r="B52" s="62"/>
      <c r="C52" s="87" t="s">
        <v>80</v>
      </c>
      <c r="D52" s="88">
        <v>2300</v>
      </c>
      <c r="E52" s="89" t="s">
        <v>81</v>
      </c>
    </row>
    <row r="53" spans="1:5" ht="39" customHeight="1">
      <c r="A53" s="65" t="s">
        <v>63</v>
      </c>
      <c r="B53" s="66" t="s">
        <v>64</v>
      </c>
      <c r="C53" s="50" t="s">
        <v>39</v>
      </c>
      <c r="D53" s="67">
        <v>500</v>
      </c>
      <c r="E53" s="68" t="s">
        <v>65</v>
      </c>
    </row>
    <row r="54" spans="1:5" ht="43.5" customHeight="1">
      <c r="A54" s="69"/>
      <c r="B54" s="70"/>
      <c r="C54" s="20" t="s">
        <v>66</v>
      </c>
      <c r="D54" s="71">
        <v>1541</v>
      </c>
      <c r="E54" s="72" t="s">
        <v>67</v>
      </c>
    </row>
    <row r="55" spans="1:5" ht="39" customHeight="1" thickBot="1">
      <c r="A55" s="69"/>
      <c r="B55" s="70"/>
      <c r="C55" s="73"/>
      <c r="D55" s="74"/>
      <c r="E55" s="75"/>
    </row>
    <row r="56" spans="1:5" ht="30" customHeight="1">
      <c r="A56" s="454" t="s">
        <v>68</v>
      </c>
      <c r="B56" s="76" t="s">
        <v>69</v>
      </c>
      <c r="C56" s="77" t="s">
        <v>35</v>
      </c>
      <c r="D56" s="78">
        <v>3200</v>
      </c>
      <c r="E56" s="79" t="s">
        <v>70</v>
      </c>
    </row>
    <row r="57" spans="1:5" ht="30" customHeight="1">
      <c r="A57" s="455"/>
      <c r="B57" s="80" t="s">
        <v>71</v>
      </c>
      <c r="C57" s="81" t="s">
        <v>39</v>
      </c>
      <c r="D57" s="82">
        <v>7980</v>
      </c>
      <c r="E57" s="83" t="s">
        <v>72</v>
      </c>
    </row>
    <row r="58" spans="1:5" ht="30" customHeight="1">
      <c r="A58" s="456"/>
      <c r="B58" s="84" t="s">
        <v>73</v>
      </c>
      <c r="C58" s="81" t="s">
        <v>42</v>
      </c>
      <c r="D58" s="82">
        <v>7980</v>
      </c>
      <c r="E58" s="83" t="s">
        <v>74</v>
      </c>
    </row>
    <row r="59" spans="1:5" ht="30" customHeight="1">
      <c r="A59" s="456"/>
      <c r="B59" s="80"/>
      <c r="C59" s="81" t="s">
        <v>75</v>
      </c>
      <c r="D59" s="82">
        <v>7980</v>
      </c>
      <c r="E59" s="83" t="s">
        <v>76</v>
      </c>
    </row>
    <row r="60" spans="1:5" ht="30" customHeight="1">
      <c r="A60" s="456"/>
      <c r="B60" s="80"/>
      <c r="C60" s="81" t="s">
        <v>45</v>
      </c>
      <c r="D60" s="82">
        <v>7980</v>
      </c>
      <c r="E60" s="83" t="s">
        <v>77</v>
      </c>
    </row>
    <row r="61" spans="1:5" ht="30" customHeight="1">
      <c r="A61" s="456"/>
      <c r="B61" s="80"/>
      <c r="C61" s="81" t="s">
        <v>35</v>
      </c>
      <c r="D61" s="82">
        <v>7980</v>
      </c>
      <c r="E61" s="83" t="s">
        <v>78</v>
      </c>
    </row>
    <row r="62" spans="1:5" ht="30" customHeight="1">
      <c r="A62" s="456"/>
      <c r="B62" s="84"/>
      <c r="C62" s="85" t="s">
        <v>48</v>
      </c>
      <c r="D62" s="59">
        <v>7980</v>
      </c>
      <c r="E62" s="60" t="s">
        <v>79</v>
      </c>
    </row>
    <row r="63" spans="1:5" ht="30" customHeight="1" thickBot="1">
      <c r="A63" s="457"/>
      <c r="B63" s="86"/>
      <c r="C63" s="87"/>
      <c r="D63" s="88"/>
      <c r="E63" s="89"/>
    </row>
    <row r="64" spans="1:5" ht="41.25" customHeight="1" thickBot="1">
      <c r="A64" s="90" t="s">
        <v>82</v>
      </c>
      <c r="B64" s="91" t="s">
        <v>83</v>
      </c>
      <c r="C64" s="92" t="s">
        <v>52</v>
      </c>
      <c r="D64" s="93">
        <v>20000</v>
      </c>
      <c r="E64" s="94" t="s">
        <v>84</v>
      </c>
    </row>
    <row r="65" spans="1:5" ht="36" customHeight="1">
      <c r="A65" s="65" t="s">
        <v>85</v>
      </c>
      <c r="B65" s="66" t="s">
        <v>86</v>
      </c>
      <c r="C65" s="50" t="s">
        <v>39</v>
      </c>
      <c r="D65" s="78">
        <v>583</v>
      </c>
      <c r="E65" s="79" t="s">
        <v>87</v>
      </c>
    </row>
    <row r="66" spans="1:5" ht="35.25" customHeight="1">
      <c r="A66" s="69"/>
      <c r="B66" s="70"/>
      <c r="C66" s="20" t="s">
        <v>39</v>
      </c>
      <c r="D66" s="57">
        <v>152</v>
      </c>
      <c r="E66" s="95" t="s">
        <v>88</v>
      </c>
    </row>
    <row r="67" spans="1:5" ht="36" customHeight="1">
      <c r="A67" s="69"/>
      <c r="B67" s="96"/>
      <c r="C67" s="20" t="s">
        <v>42</v>
      </c>
      <c r="D67" s="57">
        <v>324</v>
      </c>
      <c r="E67" s="95" t="s">
        <v>89</v>
      </c>
    </row>
    <row r="68" spans="1:5" ht="33.75" customHeight="1">
      <c r="A68" s="69"/>
      <c r="B68" s="96"/>
      <c r="C68" s="20" t="s">
        <v>17</v>
      </c>
      <c r="D68" s="57">
        <v>304</v>
      </c>
      <c r="E68" s="95" t="s">
        <v>90</v>
      </c>
    </row>
    <row r="69" spans="1:5" ht="36.75" customHeight="1">
      <c r="A69" s="69"/>
      <c r="B69" s="70"/>
      <c r="C69" s="20" t="s">
        <v>17</v>
      </c>
      <c r="D69" s="57">
        <v>630</v>
      </c>
      <c r="E69" s="95" t="s">
        <v>91</v>
      </c>
    </row>
    <row r="70" spans="1:5" ht="37.5" customHeight="1">
      <c r="A70" s="69"/>
      <c r="B70" s="70"/>
      <c r="C70" s="20" t="s">
        <v>17</v>
      </c>
      <c r="D70" s="57">
        <v>28</v>
      </c>
      <c r="E70" s="95" t="s">
        <v>92</v>
      </c>
    </row>
    <row r="71" spans="1:5" ht="32.25" customHeight="1">
      <c r="A71" s="69"/>
      <c r="B71" s="70"/>
      <c r="C71" s="20" t="s">
        <v>19</v>
      </c>
      <c r="D71" s="57">
        <v>100</v>
      </c>
      <c r="E71" s="95" t="s">
        <v>93</v>
      </c>
    </row>
    <row r="72" spans="1:5" ht="38.25" customHeight="1">
      <c r="A72" s="69"/>
      <c r="B72" s="70"/>
      <c r="C72" s="20" t="s">
        <v>75</v>
      </c>
      <c r="D72" s="57">
        <v>242</v>
      </c>
      <c r="E72" s="95" t="s">
        <v>94</v>
      </c>
    </row>
    <row r="73" spans="1:5" ht="36.75" customHeight="1">
      <c r="A73" s="69"/>
      <c r="B73" s="70"/>
      <c r="C73" s="20" t="s">
        <v>45</v>
      </c>
      <c r="D73" s="57">
        <v>88</v>
      </c>
      <c r="E73" s="95" t="s">
        <v>95</v>
      </c>
    </row>
    <row r="74" spans="1:5" ht="37.5" customHeight="1">
      <c r="A74" s="69"/>
      <c r="B74" s="70"/>
      <c r="C74" s="20" t="s">
        <v>66</v>
      </c>
      <c r="D74" s="57">
        <v>88</v>
      </c>
      <c r="E74" s="95" t="s">
        <v>96</v>
      </c>
    </row>
    <row r="75" spans="1:5" ht="36.75" customHeight="1">
      <c r="A75" s="69"/>
      <c r="B75" s="70"/>
      <c r="C75" s="31" t="s">
        <v>50</v>
      </c>
      <c r="D75" s="59">
        <v>158</v>
      </c>
      <c r="E75" s="97" t="s">
        <v>97</v>
      </c>
    </row>
    <row r="76" spans="1:5" ht="36.75" customHeight="1">
      <c r="A76" s="69"/>
      <c r="B76" s="70"/>
      <c r="C76" s="31" t="s">
        <v>24</v>
      </c>
      <c r="D76" s="59">
        <v>158</v>
      </c>
      <c r="E76" s="97" t="s">
        <v>98</v>
      </c>
    </row>
    <row r="77" spans="1:5" ht="32.25" customHeight="1">
      <c r="A77" s="69"/>
      <c r="B77" s="70"/>
      <c r="C77" s="31" t="s">
        <v>52</v>
      </c>
      <c r="D77" s="59">
        <v>88</v>
      </c>
      <c r="E77" s="97" t="s">
        <v>99</v>
      </c>
    </row>
    <row r="78" spans="1:5" ht="31.5" customHeight="1">
      <c r="A78" s="69"/>
      <c r="B78" s="70"/>
      <c r="C78" s="31" t="s">
        <v>54</v>
      </c>
      <c r="D78" s="43">
        <v>1000</v>
      </c>
      <c r="E78" s="98" t="s">
        <v>100</v>
      </c>
    </row>
    <row r="79" spans="1:5" ht="32.25" customHeight="1">
      <c r="A79" s="69"/>
      <c r="B79" s="70"/>
      <c r="C79" s="31" t="s">
        <v>56</v>
      </c>
      <c r="D79" s="59">
        <v>88</v>
      </c>
      <c r="E79" s="97" t="s">
        <v>101</v>
      </c>
    </row>
    <row r="80" spans="1:5" ht="31.5" customHeight="1">
      <c r="A80" s="69"/>
      <c r="B80" s="70"/>
      <c r="C80" s="31" t="s">
        <v>58</v>
      </c>
      <c r="D80" s="59">
        <v>88</v>
      </c>
      <c r="E80" s="97" t="s">
        <v>102</v>
      </c>
    </row>
    <row r="81" spans="1:7" ht="37.5" customHeight="1">
      <c r="A81" s="69"/>
      <c r="B81" s="70"/>
      <c r="C81" s="31" t="s">
        <v>61</v>
      </c>
      <c r="D81" s="59">
        <v>88</v>
      </c>
      <c r="E81" s="97" t="s">
        <v>103</v>
      </c>
    </row>
    <row r="82" spans="1:7" ht="36.75" customHeight="1">
      <c r="A82" s="69"/>
      <c r="B82" s="70"/>
      <c r="C82" s="31" t="s">
        <v>80</v>
      </c>
      <c r="D82" s="59">
        <v>88</v>
      </c>
      <c r="E82" s="97" t="s">
        <v>104</v>
      </c>
    </row>
    <row r="83" spans="1:7" ht="27" customHeight="1">
      <c r="A83" s="69"/>
      <c r="B83" s="70"/>
      <c r="C83" s="31"/>
      <c r="D83" s="43"/>
      <c r="E83" s="98"/>
    </row>
    <row r="84" spans="1:7" ht="28.5" customHeight="1" thickBot="1">
      <c r="A84" s="99"/>
      <c r="B84" s="100"/>
      <c r="C84" s="101"/>
      <c r="D84" s="102"/>
      <c r="E84" s="103"/>
    </row>
    <row r="85" spans="1:7" ht="33.75" customHeight="1">
      <c r="A85" s="450" t="s">
        <v>105</v>
      </c>
      <c r="B85" s="66" t="s">
        <v>106</v>
      </c>
      <c r="C85" s="50"/>
      <c r="D85" s="78"/>
      <c r="E85" s="104"/>
    </row>
    <row r="86" spans="1:7" ht="31.5" customHeight="1" thickBot="1">
      <c r="A86" s="453"/>
      <c r="B86" s="86" t="s">
        <v>107</v>
      </c>
      <c r="C86" s="105"/>
      <c r="D86" s="106"/>
      <c r="E86" s="107"/>
    </row>
    <row r="87" spans="1:7" ht="32.25" customHeight="1">
      <c r="A87" s="65" t="s">
        <v>108</v>
      </c>
      <c r="B87" s="76" t="s">
        <v>109</v>
      </c>
      <c r="C87" s="108" t="s">
        <v>56</v>
      </c>
      <c r="D87" s="109">
        <v>2200</v>
      </c>
      <c r="E87" s="110" t="s">
        <v>110</v>
      </c>
    </row>
    <row r="88" spans="1:7" ht="25.5" customHeight="1">
      <c r="A88" s="69"/>
      <c r="B88" s="111" t="s">
        <v>111</v>
      </c>
      <c r="C88" s="31" t="s">
        <v>56</v>
      </c>
      <c r="D88" s="59">
        <v>1000</v>
      </c>
      <c r="E88" s="97" t="s">
        <v>112</v>
      </c>
    </row>
    <row r="89" spans="1:7" ht="31.5" customHeight="1" thickBot="1">
      <c r="A89" s="99"/>
      <c r="B89" s="86" t="s">
        <v>113</v>
      </c>
      <c r="C89" s="105"/>
      <c r="D89" s="106"/>
      <c r="E89" s="107"/>
    </row>
    <row r="90" spans="1:7" ht="36.75" customHeight="1">
      <c r="A90" s="458" t="s">
        <v>114</v>
      </c>
      <c r="B90" s="112" t="s">
        <v>115</v>
      </c>
      <c r="C90" s="50" t="s">
        <v>17</v>
      </c>
      <c r="D90" s="113">
        <v>588975</v>
      </c>
      <c r="E90" s="79"/>
      <c r="G90" s="1" t="s">
        <v>116</v>
      </c>
    </row>
    <row r="91" spans="1:7" ht="41.25" customHeight="1">
      <c r="A91" s="459"/>
      <c r="B91" s="34" t="s">
        <v>117</v>
      </c>
      <c r="C91" s="31" t="s">
        <v>24</v>
      </c>
      <c r="D91" s="35">
        <v>635543</v>
      </c>
      <c r="E91" s="114"/>
    </row>
    <row r="92" spans="1:7" ht="30" customHeight="1">
      <c r="A92" s="459"/>
      <c r="B92" s="115"/>
      <c r="C92" s="40"/>
      <c r="D92" s="24"/>
      <c r="E92" s="114"/>
    </row>
    <row r="93" spans="1:7" ht="30" customHeight="1">
      <c r="A93" s="459"/>
      <c r="B93" s="116"/>
      <c r="C93" s="40"/>
      <c r="D93" s="82"/>
      <c r="E93" s="114"/>
    </row>
    <row r="94" spans="1:7" ht="30" customHeight="1">
      <c r="A94" s="459"/>
      <c r="B94" s="116"/>
      <c r="C94" s="40"/>
      <c r="D94" s="82"/>
      <c r="E94" s="22"/>
    </row>
    <row r="95" spans="1:7" ht="30" customHeight="1">
      <c r="A95" s="459"/>
      <c r="B95" s="116"/>
      <c r="C95" s="40"/>
      <c r="D95" s="82"/>
      <c r="E95" s="56"/>
    </row>
    <row r="96" spans="1:7" ht="30" customHeight="1">
      <c r="A96" s="459"/>
      <c r="B96" s="116"/>
      <c r="C96" s="40"/>
      <c r="D96" s="82"/>
      <c r="E96" s="56"/>
    </row>
    <row r="97" spans="1:5" ht="30" customHeight="1">
      <c r="A97" s="459"/>
      <c r="B97" s="30"/>
      <c r="C97" s="31"/>
      <c r="D97" s="59"/>
      <c r="E97" s="56"/>
    </row>
    <row r="98" spans="1:5" ht="30" customHeight="1">
      <c r="A98" s="459"/>
      <c r="B98" s="30"/>
      <c r="C98" s="31"/>
      <c r="D98" s="59"/>
      <c r="E98" s="56"/>
    </row>
    <row r="99" spans="1:5" ht="30" customHeight="1">
      <c r="A99" s="459"/>
      <c r="B99" s="115"/>
      <c r="C99" s="31"/>
      <c r="D99" s="35"/>
      <c r="E99" s="56"/>
    </row>
    <row r="100" spans="1:5" ht="30" customHeight="1">
      <c r="A100" s="459"/>
      <c r="B100" s="115"/>
      <c r="C100" s="31"/>
      <c r="D100" s="35"/>
      <c r="E100" s="56"/>
    </row>
    <row r="101" spans="1:5" ht="30" customHeight="1">
      <c r="A101" s="459"/>
      <c r="B101" s="30"/>
      <c r="C101" s="31"/>
      <c r="D101" s="59"/>
      <c r="E101" s="56"/>
    </row>
    <row r="102" spans="1:5" ht="30" customHeight="1">
      <c r="A102" s="459"/>
      <c r="B102" s="30"/>
      <c r="C102" s="31"/>
      <c r="D102" s="59"/>
      <c r="E102" s="56"/>
    </row>
    <row r="103" spans="1:5" ht="30" customHeight="1">
      <c r="A103" s="117"/>
      <c r="B103" s="38"/>
      <c r="C103" s="31"/>
      <c r="D103" s="43"/>
      <c r="E103" s="56"/>
    </row>
    <row r="104" spans="1:5" ht="30" customHeight="1">
      <c r="A104" s="117"/>
      <c r="B104" s="30"/>
      <c r="C104" s="31"/>
      <c r="D104" s="59"/>
      <c r="E104" s="37"/>
    </row>
    <row r="105" spans="1:5" ht="30" customHeight="1">
      <c r="A105" s="117"/>
      <c r="B105" s="30"/>
      <c r="C105" s="31"/>
      <c r="D105" s="59"/>
      <c r="E105" s="56"/>
    </row>
    <row r="106" spans="1:5" ht="30" customHeight="1">
      <c r="A106" s="117"/>
      <c r="B106" s="38"/>
      <c r="C106" s="31"/>
      <c r="D106" s="43"/>
      <c r="E106" s="56"/>
    </row>
    <row r="107" spans="1:5" ht="30" customHeight="1">
      <c r="A107" s="117"/>
      <c r="B107" s="38"/>
      <c r="C107" s="31"/>
      <c r="D107" s="43"/>
      <c r="E107" s="56"/>
    </row>
    <row r="108" spans="1:5" ht="30" customHeight="1">
      <c r="A108" s="117"/>
      <c r="B108" s="38"/>
      <c r="C108" s="31"/>
      <c r="D108" s="43"/>
      <c r="E108" s="56"/>
    </row>
    <row r="109" spans="1:5" ht="30" customHeight="1">
      <c r="A109" s="117"/>
      <c r="B109" s="42"/>
      <c r="C109" s="31"/>
      <c r="D109" s="43"/>
      <c r="E109" s="56"/>
    </row>
    <row r="110" spans="1:5" ht="30" customHeight="1">
      <c r="A110" s="117"/>
      <c r="B110" s="38"/>
      <c r="C110" s="31"/>
      <c r="D110" s="43"/>
      <c r="E110" s="56"/>
    </row>
    <row r="111" spans="1:5" ht="30" customHeight="1">
      <c r="A111" s="117"/>
      <c r="B111" s="38"/>
      <c r="C111" s="31"/>
      <c r="D111" s="43"/>
      <c r="E111" s="56"/>
    </row>
    <row r="112" spans="1:5" ht="30" customHeight="1">
      <c r="A112" s="117"/>
      <c r="B112" s="38"/>
      <c r="C112" s="31"/>
      <c r="D112" s="43"/>
      <c r="E112" s="56"/>
    </row>
    <row r="113" spans="1:7" ht="30" customHeight="1">
      <c r="A113" s="117"/>
      <c r="B113" s="118"/>
      <c r="C113" s="31"/>
      <c r="D113" s="43"/>
      <c r="E113" s="56"/>
    </row>
    <row r="114" spans="1:7" ht="30" customHeight="1" thickBot="1">
      <c r="A114" s="119"/>
      <c r="B114" s="120"/>
      <c r="C114" s="101"/>
      <c r="D114" s="102"/>
      <c r="E114" s="121"/>
    </row>
    <row r="115" spans="1:7" ht="36.75" customHeight="1" thickBot="1">
      <c r="A115" s="460" t="s">
        <v>118</v>
      </c>
      <c r="B115" s="461"/>
      <c r="C115" s="445">
        <f>SUM(D37:D114)</f>
        <v>1352934</v>
      </c>
      <c r="D115" s="446"/>
      <c r="E115" s="447" t="s">
        <v>120</v>
      </c>
    </row>
    <row r="116" spans="1:7" ht="39" customHeight="1" thickBot="1">
      <c r="A116" s="545" t="s">
        <v>119</v>
      </c>
      <c r="B116" s="546"/>
      <c r="C116" s="544">
        <f>C33-C115</f>
        <v>348431</v>
      </c>
      <c r="D116" s="449"/>
      <c r="E116" s="448"/>
    </row>
    <row r="117" spans="1:7" s="3" customFormat="1">
      <c r="A117" s="1"/>
      <c r="B117" s="1"/>
      <c r="C117" s="1"/>
      <c r="D117" s="2"/>
      <c r="F117" s="1"/>
      <c r="G117" s="1"/>
    </row>
    <row r="119" spans="1:7">
      <c r="B119" s="122"/>
    </row>
    <row r="125" spans="1:7" s="3" customFormat="1">
      <c r="A125" s="1"/>
      <c r="B125" s="1"/>
      <c r="C125" s="1"/>
      <c r="D125" s="2" t="s">
        <v>121</v>
      </c>
      <c r="F125" s="1"/>
      <c r="G125" s="1"/>
    </row>
  </sheetData>
  <mergeCells count="15">
    <mergeCell ref="A1:E1"/>
    <mergeCell ref="A2:C2"/>
    <mergeCell ref="D2:E2"/>
    <mergeCell ref="A3:B3"/>
    <mergeCell ref="A33:B33"/>
    <mergeCell ref="C33:D33"/>
    <mergeCell ref="C115:D115"/>
    <mergeCell ref="E115:E116"/>
    <mergeCell ref="C116:D116"/>
    <mergeCell ref="A37:A52"/>
    <mergeCell ref="A56:A63"/>
    <mergeCell ref="A85:A86"/>
    <mergeCell ref="A90:A102"/>
    <mergeCell ref="A115:B115"/>
    <mergeCell ref="A116:B116"/>
  </mergeCells>
  <phoneticPr fontId="2" type="noConversion"/>
  <printOptions horizontalCentered="1"/>
  <pageMargins left="0.19685039370078741" right="0.19685039370078741" top="0.59055118110236215" bottom="0.59055118110236215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116"/>
  <sheetViews>
    <sheetView topLeftCell="A52" workbookViewId="0">
      <selection activeCell="C13" sqref="C13"/>
    </sheetView>
  </sheetViews>
  <sheetFormatPr defaultRowHeight="16.5"/>
  <cols>
    <col min="1" max="1" width="11.5" style="287" customWidth="1"/>
    <col min="2" max="2" width="9.125" style="289" customWidth="1"/>
    <col min="3" max="3" width="38.25" style="289" customWidth="1"/>
    <col min="4" max="4" width="9" style="289" customWidth="1"/>
    <col min="5" max="5" width="8.625" style="289" customWidth="1"/>
    <col min="6" max="6" width="10.375" style="289" customWidth="1"/>
    <col min="7" max="7" width="8.125" customWidth="1"/>
    <col min="257" max="257" width="11.5" customWidth="1"/>
    <col min="258" max="258" width="9.125" customWidth="1"/>
    <col min="259" max="259" width="38.25" customWidth="1"/>
    <col min="260" max="260" width="9" customWidth="1"/>
    <col min="261" max="261" width="8.625" customWidth="1"/>
    <col min="262" max="262" width="10.375" customWidth="1"/>
    <col min="263" max="263" width="8.125" customWidth="1"/>
    <col min="513" max="513" width="11.5" customWidth="1"/>
    <col min="514" max="514" width="9.125" customWidth="1"/>
    <col min="515" max="515" width="38.25" customWidth="1"/>
    <col min="516" max="516" width="9" customWidth="1"/>
    <col min="517" max="517" width="8.625" customWidth="1"/>
    <col min="518" max="518" width="10.375" customWidth="1"/>
    <col min="519" max="519" width="8.125" customWidth="1"/>
    <col min="769" max="769" width="11.5" customWidth="1"/>
    <col min="770" max="770" width="9.125" customWidth="1"/>
    <col min="771" max="771" width="38.25" customWidth="1"/>
    <col min="772" max="772" width="9" customWidth="1"/>
    <col min="773" max="773" width="8.625" customWidth="1"/>
    <col min="774" max="774" width="10.375" customWidth="1"/>
    <col min="775" max="775" width="8.125" customWidth="1"/>
    <col min="1025" max="1025" width="11.5" customWidth="1"/>
    <col min="1026" max="1026" width="9.125" customWidth="1"/>
    <col min="1027" max="1027" width="38.25" customWidth="1"/>
    <col min="1028" max="1028" width="9" customWidth="1"/>
    <col min="1029" max="1029" width="8.625" customWidth="1"/>
    <col min="1030" max="1030" width="10.375" customWidth="1"/>
    <col min="1031" max="1031" width="8.125" customWidth="1"/>
    <col min="1281" max="1281" width="11.5" customWidth="1"/>
    <col min="1282" max="1282" width="9.125" customWidth="1"/>
    <col min="1283" max="1283" width="38.25" customWidth="1"/>
    <col min="1284" max="1284" width="9" customWidth="1"/>
    <col min="1285" max="1285" width="8.625" customWidth="1"/>
    <col min="1286" max="1286" width="10.375" customWidth="1"/>
    <col min="1287" max="1287" width="8.125" customWidth="1"/>
    <col min="1537" max="1537" width="11.5" customWidth="1"/>
    <col min="1538" max="1538" width="9.125" customWidth="1"/>
    <col min="1539" max="1539" width="38.25" customWidth="1"/>
    <col min="1540" max="1540" width="9" customWidth="1"/>
    <col min="1541" max="1541" width="8.625" customWidth="1"/>
    <col min="1542" max="1542" width="10.375" customWidth="1"/>
    <col min="1543" max="1543" width="8.125" customWidth="1"/>
    <col min="1793" max="1793" width="11.5" customWidth="1"/>
    <col min="1794" max="1794" width="9.125" customWidth="1"/>
    <col min="1795" max="1795" width="38.25" customWidth="1"/>
    <col min="1796" max="1796" width="9" customWidth="1"/>
    <col min="1797" max="1797" width="8.625" customWidth="1"/>
    <col min="1798" max="1798" width="10.375" customWidth="1"/>
    <col min="1799" max="1799" width="8.125" customWidth="1"/>
    <col min="2049" max="2049" width="11.5" customWidth="1"/>
    <col min="2050" max="2050" width="9.125" customWidth="1"/>
    <col min="2051" max="2051" width="38.25" customWidth="1"/>
    <col min="2052" max="2052" width="9" customWidth="1"/>
    <col min="2053" max="2053" width="8.625" customWidth="1"/>
    <col min="2054" max="2054" width="10.375" customWidth="1"/>
    <col min="2055" max="2055" width="8.125" customWidth="1"/>
    <col min="2305" max="2305" width="11.5" customWidth="1"/>
    <col min="2306" max="2306" width="9.125" customWidth="1"/>
    <col min="2307" max="2307" width="38.25" customWidth="1"/>
    <col min="2308" max="2308" width="9" customWidth="1"/>
    <col min="2309" max="2309" width="8.625" customWidth="1"/>
    <col min="2310" max="2310" width="10.375" customWidth="1"/>
    <col min="2311" max="2311" width="8.125" customWidth="1"/>
    <col min="2561" max="2561" width="11.5" customWidth="1"/>
    <col min="2562" max="2562" width="9.125" customWidth="1"/>
    <col min="2563" max="2563" width="38.25" customWidth="1"/>
    <col min="2564" max="2564" width="9" customWidth="1"/>
    <col min="2565" max="2565" width="8.625" customWidth="1"/>
    <col min="2566" max="2566" width="10.375" customWidth="1"/>
    <col min="2567" max="2567" width="8.125" customWidth="1"/>
    <col min="2817" max="2817" width="11.5" customWidth="1"/>
    <col min="2818" max="2818" width="9.125" customWidth="1"/>
    <col min="2819" max="2819" width="38.25" customWidth="1"/>
    <col min="2820" max="2820" width="9" customWidth="1"/>
    <col min="2821" max="2821" width="8.625" customWidth="1"/>
    <col min="2822" max="2822" width="10.375" customWidth="1"/>
    <col min="2823" max="2823" width="8.125" customWidth="1"/>
    <col min="3073" max="3073" width="11.5" customWidth="1"/>
    <col min="3074" max="3074" width="9.125" customWidth="1"/>
    <col min="3075" max="3075" width="38.25" customWidth="1"/>
    <col min="3076" max="3076" width="9" customWidth="1"/>
    <col min="3077" max="3077" width="8.625" customWidth="1"/>
    <col min="3078" max="3078" width="10.375" customWidth="1"/>
    <col min="3079" max="3079" width="8.125" customWidth="1"/>
    <col min="3329" max="3329" width="11.5" customWidth="1"/>
    <col min="3330" max="3330" width="9.125" customWidth="1"/>
    <col min="3331" max="3331" width="38.25" customWidth="1"/>
    <col min="3332" max="3332" width="9" customWidth="1"/>
    <col min="3333" max="3333" width="8.625" customWidth="1"/>
    <col min="3334" max="3334" width="10.375" customWidth="1"/>
    <col min="3335" max="3335" width="8.125" customWidth="1"/>
    <col min="3585" max="3585" width="11.5" customWidth="1"/>
    <col min="3586" max="3586" width="9.125" customWidth="1"/>
    <col min="3587" max="3587" width="38.25" customWidth="1"/>
    <col min="3588" max="3588" width="9" customWidth="1"/>
    <col min="3589" max="3589" width="8.625" customWidth="1"/>
    <col min="3590" max="3590" width="10.375" customWidth="1"/>
    <col min="3591" max="3591" width="8.125" customWidth="1"/>
    <col min="3841" max="3841" width="11.5" customWidth="1"/>
    <col min="3842" max="3842" width="9.125" customWidth="1"/>
    <col min="3843" max="3843" width="38.25" customWidth="1"/>
    <col min="3844" max="3844" width="9" customWidth="1"/>
    <col min="3845" max="3845" width="8.625" customWidth="1"/>
    <col min="3846" max="3846" width="10.375" customWidth="1"/>
    <col min="3847" max="3847" width="8.125" customWidth="1"/>
    <col min="4097" max="4097" width="11.5" customWidth="1"/>
    <col min="4098" max="4098" width="9.125" customWidth="1"/>
    <col min="4099" max="4099" width="38.25" customWidth="1"/>
    <col min="4100" max="4100" width="9" customWidth="1"/>
    <col min="4101" max="4101" width="8.625" customWidth="1"/>
    <col min="4102" max="4102" width="10.375" customWidth="1"/>
    <col min="4103" max="4103" width="8.125" customWidth="1"/>
    <col min="4353" max="4353" width="11.5" customWidth="1"/>
    <col min="4354" max="4354" width="9.125" customWidth="1"/>
    <col min="4355" max="4355" width="38.25" customWidth="1"/>
    <col min="4356" max="4356" width="9" customWidth="1"/>
    <col min="4357" max="4357" width="8.625" customWidth="1"/>
    <col min="4358" max="4358" width="10.375" customWidth="1"/>
    <col min="4359" max="4359" width="8.125" customWidth="1"/>
    <col min="4609" max="4609" width="11.5" customWidth="1"/>
    <col min="4610" max="4610" width="9.125" customWidth="1"/>
    <col min="4611" max="4611" width="38.25" customWidth="1"/>
    <col min="4612" max="4612" width="9" customWidth="1"/>
    <col min="4613" max="4613" width="8.625" customWidth="1"/>
    <col min="4614" max="4614" width="10.375" customWidth="1"/>
    <col min="4615" max="4615" width="8.125" customWidth="1"/>
    <col min="4865" max="4865" width="11.5" customWidth="1"/>
    <col min="4866" max="4866" width="9.125" customWidth="1"/>
    <col min="4867" max="4867" width="38.25" customWidth="1"/>
    <col min="4868" max="4868" width="9" customWidth="1"/>
    <col min="4869" max="4869" width="8.625" customWidth="1"/>
    <col min="4870" max="4870" width="10.375" customWidth="1"/>
    <col min="4871" max="4871" width="8.125" customWidth="1"/>
    <col min="5121" max="5121" width="11.5" customWidth="1"/>
    <col min="5122" max="5122" width="9.125" customWidth="1"/>
    <col min="5123" max="5123" width="38.25" customWidth="1"/>
    <col min="5124" max="5124" width="9" customWidth="1"/>
    <col min="5125" max="5125" width="8.625" customWidth="1"/>
    <col min="5126" max="5126" width="10.375" customWidth="1"/>
    <col min="5127" max="5127" width="8.125" customWidth="1"/>
    <col min="5377" max="5377" width="11.5" customWidth="1"/>
    <col min="5378" max="5378" width="9.125" customWidth="1"/>
    <col min="5379" max="5379" width="38.25" customWidth="1"/>
    <col min="5380" max="5380" width="9" customWidth="1"/>
    <col min="5381" max="5381" width="8.625" customWidth="1"/>
    <col min="5382" max="5382" width="10.375" customWidth="1"/>
    <col min="5383" max="5383" width="8.125" customWidth="1"/>
    <col min="5633" max="5633" width="11.5" customWidth="1"/>
    <col min="5634" max="5634" width="9.125" customWidth="1"/>
    <col min="5635" max="5635" width="38.25" customWidth="1"/>
    <col min="5636" max="5636" width="9" customWidth="1"/>
    <col min="5637" max="5637" width="8.625" customWidth="1"/>
    <col min="5638" max="5638" width="10.375" customWidth="1"/>
    <col min="5639" max="5639" width="8.125" customWidth="1"/>
    <col min="5889" max="5889" width="11.5" customWidth="1"/>
    <col min="5890" max="5890" width="9.125" customWidth="1"/>
    <col min="5891" max="5891" width="38.25" customWidth="1"/>
    <col min="5892" max="5892" width="9" customWidth="1"/>
    <col min="5893" max="5893" width="8.625" customWidth="1"/>
    <col min="5894" max="5894" width="10.375" customWidth="1"/>
    <col min="5895" max="5895" width="8.125" customWidth="1"/>
    <col min="6145" max="6145" width="11.5" customWidth="1"/>
    <col min="6146" max="6146" width="9.125" customWidth="1"/>
    <col min="6147" max="6147" width="38.25" customWidth="1"/>
    <col min="6148" max="6148" width="9" customWidth="1"/>
    <col min="6149" max="6149" width="8.625" customWidth="1"/>
    <col min="6150" max="6150" width="10.375" customWidth="1"/>
    <col min="6151" max="6151" width="8.125" customWidth="1"/>
    <col min="6401" max="6401" width="11.5" customWidth="1"/>
    <col min="6402" max="6402" width="9.125" customWidth="1"/>
    <col min="6403" max="6403" width="38.25" customWidth="1"/>
    <col min="6404" max="6404" width="9" customWidth="1"/>
    <col min="6405" max="6405" width="8.625" customWidth="1"/>
    <col min="6406" max="6406" width="10.375" customWidth="1"/>
    <col min="6407" max="6407" width="8.125" customWidth="1"/>
    <col min="6657" max="6657" width="11.5" customWidth="1"/>
    <col min="6658" max="6658" width="9.125" customWidth="1"/>
    <col min="6659" max="6659" width="38.25" customWidth="1"/>
    <col min="6660" max="6660" width="9" customWidth="1"/>
    <col min="6661" max="6661" width="8.625" customWidth="1"/>
    <col min="6662" max="6662" width="10.375" customWidth="1"/>
    <col min="6663" max="6663" width="8.125" customWidth="1"/>
    <col min="6913" max="6913" width="11.5" customWidth="1"/>
    <col min="6914" max="6914" width="9.125" customWidth="1"/>
    <col min="6915" max="6915" width="38.25" customWidth="1"/>
    <col min="6916" max="6916" width="9" customWidth="1"/>
    <col min="6917" max="6917" width="8.625" customWidth="1"/>
    <col min="6918" max="6918" width="10.375" customWidth="1"/>
    <col min="6919" max="6919" width="8.125" customWidth="1"/>
    <col min="7169" max="7169" width="11.5" customWidth="1"/>
    <col min="7170" max="7170" width="9.125" customWidth="1"/>
    <col min="7171" max="7171" width="38.25" customWidth="1"/>
    <col min="7172" max="7172" width="9" customWidth="1"/>
    <col min="7173" max="7173" width="8.625" customWidth="1"/>
    <col min="7174" max="7174" width="10.375" customWidth="1"/>
    <col min="7175" max="7175" width="8.125" customWidth="1"/>
    <col min="7425" max="7425" width="11.5" customWidth="1"/>
    <col min="7426" max="7426" width="9.125" customWidth="1"/>
    <col min="7427" max="7427" width="38.25" customWidth="1"/>
    <col min="7428" max="7428" width="9" customWidth="1"/>
    <col min="7429" max="7429" width="8.625" customWidth="1"/>
    <col min="7430" max="7430" width="10.375" customWidth="1"/>
    <col min="7431" max="7431" width="8.125" customWidth="1"/>
    <col min="7681" max="7681" width="11.5" customWidth="1"/>
    <col min="7682" max="7682" width="9.125" customWidth="1"/>
    <col min="7683" max="7683" width="38.25" customWidth="1"/>
    <col min="7684" max="7684" width="9" customWidth="1"/>
    <col min="7685" max="7685" width="8.625" customWidth="1"/>
    <col min="7686" max="7686" width="10.375" customWidth="1"/>
    <col min="7687" max="7687" width="8.125" customWidth="1"/>
    <col min="7937" max="7937" width="11.5" customWidth="1"/>
    <col min="7938" max="7938" width="9.125" customWidth="1"/>
    <col min="7939" max="7939" width="38.25" customWidth="1"/>
    <col min="7940" max="7940" width="9" customWidth="1"/>
    <col min="7941" max="7941" width="8.625" customWidth="1"/>
    <col min="7942" max="7942" width="10.375" customWidth="1"/>
    <col min="7943" max="7943" width="8.125" customWidth="1"/>
    <col min="8193" max="8193" width="11.5" customWidth="1"/>
    <col min="8194" max="8194" width="9.125" customWidth="1"/>
    <col min="8195" max="8195" width="38.25" customWidth="1"/>
    <col min="8196" max="8196" width="9" customWidth="1"/>
    <col min="8197" max="8197" width="8.625" customWidth="1"/>
    <col min="8198" max="8198" width="10.375" customWidth="1"/>
    <col min="8199" max="8199" width="8.125" customWidth="1"/>
    <col min="8449" max="8449" width="11.5" customWidth="1"/>
    <col min="8450" max="8450" width="9.125" customWidth="1"/>
    <col min="8451" max="8451" width="38.25" customWidth="1"/>
    <col min="8452" max="8452" width="9" customWidth="1"/>
    <col min="8453" max="8453" width="8.625" customWidth="1"/>
    <col min="8454" max="8454" width="10.375" customWidth="1"/>
    <col min="8455" max="8455" width="8.125" customWidth="1"/>
    <col min="8705" max="8705" width="11.5" customWidth="1"/>
    <col min="8706" max="8706" width="9.125" customWidth="1"/>
    <col min="8707" max="8707" width="38.25" customWidth="1"/>
    <col min="8708" max="8708" width="9" customWidth="1"/>
    <col min="8709" max="8709" width="8.625" customWidth="1"/>
    <col min="8710" max="8710" width="10.375" customWidth="1"/>
    <col min="8711" max="8711" width="8.125" customWidth="1"/>
    <col min="8961" max="8961" width="11.5" customWidth="1"/>
    <col min="8962" max="8962" width="9.125" customWidth="1"/>
    <col min="8963" max="8963" width="38.25" customWidth="1"/>
    <col min="8964" max="8964" width="9" customWidth="1"/>
    <col min="8965" max="8965" width="8.625" customWidth="1"/>
    <col min="8966" max="8966" width="10.375" customWidth="1"/>
    <col min="8967" max="8967" width="8.125" customWidth="1"/>
    <col min="9217" max="9217" width="11.5" customWidth="1"/>
    <col min="9218" max="9218" width="9.125" customWidth="1"/>
    <col min="9219" max="9219" width="38.25" customWidth="1"/>
    <col min="9220" max="9220" width="9" customWidth="1"/>
    <col min="9221" max="9221" width="8.625" customWidth="1"/>
    <col min="9222" max="9222" width="10.375" customWidth="1"/>
    <col min="9223" max="9223" width="8.125" customWidth="1"/>
    <col min="9473" max="9473" width="11.5" customWidth="1"/>
    <col min="9474" max="9474" width="9.125" customWidth="1"/>
    <col min="9475" max="9475" width="38.25" customWidth="1"/>
    <col min="9476" max="9476" width="9" customWidth="1"/>
    <col min="9477" max="9477" width="8.625" customWidth="1"/>
    <col min="9478" max="9478" width="10.375" customWidth="1"/>
    <col min="9479" max="9479" width="8.125" customWidth="1"/>
    <col min="9729" max="9729" width="11.5" customWidth="1"/>
    <col min="9730" max="9730" width="9.125" customWidth="1"/>
    <col min="9731" max="9731" width="38.25" customWidth="1"/>
    <col min="9732" max="9732" width="9" customWidth="1"/>
    <col min="9733" max="9733" width="8.625" customWidth="1"/>
    <col min="9734" max="9734" width="10.375" customWidth="1"/>
    <col min="9735" max="9735" width="8.125" customWidth="1"/>
    <col min="9985" max="9985" width="11.5" customWidth="1"/>
    <col min="9986" max="9986" width="9.125" customWidth="1"/>
    <col min="9987" max="9987" width="38.25" customWidth="1"/>
    <col min="9988" max="9988" width="9" customWidth="1"/>
    <col min="9989" max="9989" width="8.625" customWidth="1"/>
    <col min="9990" max="9990" width="10.375" customWidth="1"/>
    <col min="9991" max="9991" width="8.125" customWidth="1"/>
    <col min="10241" max="10241" width="11.5" customWidth="1"/>
    <col min="10242" max="10242" width="9.125" customWidth="1"/>
    <col min="10243" max="10243" width="38.25" customWidth="1"/>
    <col min="10244" max="10244" width="9" customWidth="1"/>
    <col min="10245" max="10245" width="8.625" customWidth="1"/>
    <col min="10246" max="10246" width="10.375" customWidth="1"/>
    <col min="10247" max="10247" width="8.125" customWidth="1"/>
    <col min="10497" max="10497" width="11.5" customWidth="1"/>
    <col min="10498" max="10498" width="9.125" customWidth="1"/>
    <col min="10499" max="10499" width="38.25" customWidth="1"/>
    <col min="10500" max="10500" width="9" customWidth="1"/>
    <col min="10501" max="10501" width="8.625" customWidth="1"/>
    <col min="10502" max="10502" width="10.375" customWidth="1"/>
    <col min="10503" max="10503" width="8.125" customWidth="1"/>
    <col min="10753" max="10753" width="11.5" customWidth="1"/>
    <col min="10754" max="10754" width="9.125" customWidth="1"/>
    <col min="10755" max="10755" width="38.25" customWidth="1"/>
    <col min="10756" max="10756" width="9" customWidth="1"/>
    <col min="10757" max="10757" width="8.625" customWidth="1"/>
    <col min="10758" max="10758" width="10.375" customWidth="1"/>
    <col min="10759" max="10759" width="8.125" customWidth="1"/>
    <col min="11009" max="11009" width="11.5" customWidth="1"/>
    <col min="11010" max="11010" width="9.125" customWidth="1"/>
    <col min="11011" max="11011" width="38.25" customWidth="1"/>
    <col min="11012" max="11012" width="9" customWidth="1"/>
    <col min="11013" max="11013" width="8.625" customWidth="1"/>
    <col min="11014" max="11014" width="10.375" customWidth="1"/>
    <col min="11015" max="11015" width="8.125" customWidth="1"/>
    <col min="11265" max="11265" width="11.5" customWidth="1"/>
    <col min="11266" max="11266" width="9.125" customWidth="1"/>
    <col min="11267" max="11267" width="38.25" customWidth="1"/>
    <col min="11268" max="11268" width="9" customWidth="1"/>
    <col min="11269" max="11269" width="8.625" customWidth="1"/>
    <col min="11270" max="11270" width="10.375" customWidth="1"/>
    <col min="11271" max="11271" width="8.125" customWidth="1"/>
    <col min="11521" max="11521" width="11.5" customWidth="1"/>
    <col min="11522" max="11522" width="9.125" customWidth="1"/>
    <col min="11523" max="11523" width="38.25" customWidth="1"/>
    <col min="11524" max="11524" width="9" customWidth="1"/>
    <col min="11525" max="11525" width="8.625" customWidth="1"/>
    <col min="11526" max="11526" width="10.375" customWidth="1"/>
    <col min="11527" max="11527" width="8.125" customWidth="1"/>
    <col min="11777" max="11777" width="11.5" customWidth="1"/>
    <col min="11778" max="11778" width="9.125" customWidth="1"/>
    <col min="11779" max="11779" width="38.25" customWidth="1"/>
    <col min="11780" max="11780" width="9" customWidth="1"/>
    <col min="11781" max="11781" width="8.625" customWidth="1"/>
    <col min="11782" max="11782" width="10.375" customWidth="1"/>
    <col min="11783" max="11783" width="8.125" customWidth="1"/>
    <col min="12033" max="12033" width="11.5" customWidth="1"/>
    <col min="12034" max="12034" width="9.125" customWidth="1"/>
    <col min="12035" max="12035" width="38.25" customWidth="1"/>
    <col min="12036" max="12036" width="9" customWidth="1"/>
    <col min="12037" max="12037" width="8.625" customWidth="1"/>
    <col min="12038" max="12038" width="10.375" customWidth="1"/>
    <col min="12039" max="12039" width="8.125" customWidth="1"/>
    <col min="12289" max="12289" width="11.5" customWidth="1"/>
    <col min="12290" max="12290" width="9.125" customWidth="1"/>
    <col min="12291" max="12291" width="38.25" customWidth="1"/>
    <col min="12292" max="12292" width="9" customWidth="1"/>
    <col min="12293" max="12293" width="8.625" customWidth="1"/>
    <col min="12294" max="12294" width="10.375" customWidth="1"/>
    <col min="12295" max="12295" width="8.125" customWidth="1"/>
    <col min="12545" max="12545" width="11.5" customWidth="1"/>
    <col min="12546" max="12546" width="9.125" customWidth="1"/>
    <col min="12547" max="12547" width="38.25" customWidth="1"/>
    <col min="12548" max="12548" width="9" customWidth="1"/>
    <col min="12549" max="12549" width="8.625" customWidth="1"/>
    <col min="12550" max="12550" width="10.375" customWidth="1"/>
    <col min="12551" max="12551" width="8.125" customWidth="1"/>
    <col min="12801" max="12801" width="11.5" customWidth="1"/>
    <col min="12802" max="12802" width="9.125" customWidth="1"/>
    <col min="12803" max="12803" width="38.25" customWidth="1"/>
    <col min="12804" max="12804" width="9" customWidth="1"/>
    <col min="12805" max="12805" width="8.625" customWidth="1"/>
    <col min="12806" max="12806" width="10.375" customWidth="1"/>
    <col min="12807" max="12807" width="8.125" customWidth="1"/>
    <col min="13057" max="13057" width="11.5" customWidth="1"/>
    <col min="13058" max="13058" width="9.125" customWidth="1"/>
    <col min="13059" max="13059" width="38.25" customWidth="1"/>
    <col min="13060" max="13060" width="9" customWidth="1"/>
    <col min="13061" max="13061" width="8.625" customWidth="1"/>
    <col min="13062" max="13062" width="10.375" customWidth="1"/>
    <col min="13063" max="13063" width="8.125" customWidth="1"/>
    <col min="13313" max="13313" width="11.5" customWidth="1"/>
    <col min="13314" max="13314" width="9.125" customWidth="1"/>
    <col min="13315" max="13315" width="38.25" customWidth="1"/>
    <col min="13316" max="13316" width="9" customWidth="1"/>
    <col min="13317" max="13317" width="8.625" customWidth="1"/>
    <col min="13318" max="13318" width="10.375" customWidth="1"/>
    <col min="13319" max="13319" width="8.125" customWidth="1"/>
    <col min="13569" max="13569" width="11.5" customWidth="1"/>
    <col min="13570" max="13570" width="9.125" customWidth="1"/>
    <col min="13571" max="13571" width="38.25" customWidth="1"/>
    <col min="13572" max="13572" width="9" customWidth="1"/>
    <col min="13573" max="13573" width="8.625" customWidth="1"/>
    <col min="13574" max="13574" width="10.375" customWidth="1"/>
    <col min="13575" max="13575" width="8.125" customWidth="1"/>
    <col min="13825" max="13825" width="11.5" customWidth="1"/>
    <col min="13826" max="13826" width="9.125" customWidth="1"/>
    <col min="13827" max="13827" width="38.25" customWidth="1"/>
    <col min="13828" max="13828" width="9" customWidth="1"/>
    <col min="13829" max="13829" width="8.625" customWidth="1"/>
    <col min="13830" max="13830" width="10.375" customWidth="1"/>
    <col min="13831" max="13831" width="8.125" customWidth="1"/>
    <col min="14081" max="14081" width="11.5" customWidth="1"/>
    <col min="14082" max="14082" width="9.125" customWidth="1"/>
    <col min="14083" max="14083" width="38.25" customWidth="1"/>
    <col min="14084" max="14084" width="9" customWidth="1"/>
    <col min="14085" max="14085" width="8.625" customWidth="1"/>
    <col min="14086" max="14086" width="10.375" customWidth="1"/>
    <col min="14087" max="14087" width="8.125" customWidth="1"/>
    <col min="14337" max="14337" width="11.5" customWidth="1"/>
    <col min="14338" max="14338" width="9.125" customWidth="1"/>
    <col min="14339" max="14339" width="38.25" customWidth="1"/>
    <col min="14340" max="14340" width="9" customWidth="1"/>
    <col min="14341" max="14341" width="8.625" customWidth="1"/>
    <col min="14342" max="14342" width="10.375" customWidth="1"/>
    <col min="14343" max="14343" width="8.125" customWidth="1"/>
    <col min="14593" max="14593" width="11.5" customWidth="1"/>
    <col min="14594" max="14594" width="9.125" customWidth="1"/>
    <col min="14595" max="14595" width="38.25" customWidth="1"/>
    <col min="14596" max="14596" width="9" customWidth="1"/>
    <col min="14597" max="14597" width="8.625" customWidth="1"/>
    <col min="14598" max="14598" width="10.375" customWidth="1"/>
    <col min="14599" max="14599" width="8.125" customWidth="1"/>
    <col min="14849" max="14849" width="11.5" customWidth="1"/>
    <col min="14850" max="14850" width="9.125" customWidth="1"/>
    <col min="14851" max="14851" width="38.25" customWidth="1"/>
    <col min="14852" max="14852" width="9" customWidth="1"/>
    <col min="14853" max="14853" width="8.625" customWidth="1"/>
    <col min="14854" max="14854" width="10.375" customWidth="1"/>
    <col min="14855" max="14855" width="8.125" customWidth="1"/>
    <col min="15105" max="15105" width="11.5" customWidth="1"/>
    <col min="15106" max="15106" width="9.125" customWidth="1"/>
    <col min="15107" max="15107" width="38.25" customWidth="1"/>
    <col min="15108" max="15108" width="9" customWidth="1"/>
    <col min="15109" max="15109" width="8.625" customWidth="1"/>
    <col min="15110" max="15110" width="10.375" customWidth="1"/>
    <col min="15111" max="15111" width="8.125" customWidth="1"/>
    <col min="15361" max="15361" width="11.5" customWidth="1"/>
    <col min="15362" max="15362" width="9.125" customWidth="1"/>
    <col min="15363" max="15363" width="38.25" customWidth="1"/>
    <col min="15364" max="15364" width="9" customWidth="1"/>
    <col min="15365" max="15365" width="8.625" customWidth="1"/>
    <col min="15366" max="15366" width="10.375" customWidth="1"/>
    <col min="15367" max="15367" width="8.125" customWidth="1"/>
    <col min="15617" max="15617" width="11.5" customWidth="1"/>
    <col min="15618" max="15618" width="9.125" customWidth="1"/>
    <col min="15619" max="15619" width="38.25" customWidth="1"/>
    <col min="15620" max="15620" width="9" customWidth="1"/>
    <col min="15621" max="15621" width="8.625" customWidth="1"/>
    <col min="15622" max="15622" width="10.375" customWidth="1"/>
    <col min="15623" max="15623" width="8.125" customWidth="1"/>
    <col min="15873" max="15873" width="11.5" customWidth="1"/>
    <col min="15874" max="15874" width="9.125" customWidth="1"/>
    <col min="15875" max="15875" width="38.25" customWidth="1"/>
    <col min="15876" max="15876" width="9" customWidth="1"/>
    <col min="15877" max="15877" width="8.625" customWidth="1"/>
    <col min="15878" max="15878" width="10.375" customWidth="1"/>
    <col min="15879" max="15879" width="8.125" customWidth="1"/>
    <col min="16129" max="16129" width="11.5" customWidth="1"/>
    <col min="16130" max="16130" width="9.125" customWidth="1"/>
    <col min="16131" max="16131" width="38.25" customWidth="1"/>
    <col min="16132" max="16132" width="9" customWidth="1"/>
    <col min="16133" max="16133" width="8.625" customWidth="1"/>
    <col min="16134" max="16134" width="10.375" customWidth="1"/>
    <col min="16135" max="16135" width="8.125" customWidth="1"/>
  </cols>
  <sheetData>
    <row r="1" spans="1:7" ht="27.95" customHeight="1">
      <c r="A1" s="470" t="s">
        <v>268</v>
      </c>
      <c r="B1" s="470"/>
      <c r="C1" s="470"/>
      <c r="D1" s="470"/>
      <c r="E1" s="470"/>
      <c r="F1" s="470"/>
    </row>
    <row r="2" spans="1:7" ht="27.95" customHeight="1">
      <c r="A2" s="471" t="s">
        <v>389</v>
      </c>
      <c r="B2" s="471"/>
      <c r="C2" s="471"/>
      <c r="D2" s="471"/>
      <c r="E2" s="471"/>
      <c r="F2" s="471"/>
      <c r="G2" s="471"/>
    </row>
    <row r="3" spans="1:7" ht="27.95" customHeight="1" thickBot="1">
      <c r="A3" s="472" t="s">
        <v>269</v>
      </c>
      <c r="B3" s="472"/>
      <c r="C3" s="472"/>
      <c r="D3" s="213"/>
      <c r="E3" s="213"/>
      <c r="F3" s="213"/>
    </row>
    <row r="4" spans="1:7" ht="35.1" customHeight="1">
      <c r="A4" s="417" t="s">
        <v>270</v>
      </c>
      <c r="B4" s="418" t="s">
        <v>271</v>
      </c>
      <c r="C4" s="418" t="s">
        <v>272</v>
      </c>
      <c r="D4" s="418" t="s">
        <v>273</v>
      </c>
      <c r="E4" s="418" t="s">
        <v>274</v>
      </c>
      <c r="F4" s="418" t="s">
        <v>275</v>
      </c>
      <c r="G4" s="419" t="s">
        <v>276</v>
      </c>
    </row>
    <row r="5" spans="1:7" ht="35.1" customHeight="1">
      <c r="A5" s="420" t="s">
        <v>277</v>
      </c>
      <c r="B5" s="217" t="s">
        <v>278</v>
      </c>
      <c r="C5" s="218" t="s">
        <v>279</v>
      </c>
      <c r="D5" s="219">
        <v>262281</v>
      </c>
      <c r="E5" s="220"/>
      <c r="F5" s="220">
        <v>262281</v>
      </c>
      <c r="G5" s="421"/>
    </row>
    <row r="6" spans="1:7" ht="46.5" customHeight="1">
      <c r="A6" s="422" t="s">
        <v>280</v>
      </c>
      <c r="B6" s="223" t="s">
        <v>281</v>
      </c>
      <c r="C6" s="297" t="s">
        <v>282</v>
      </c>
      <c r="D6" s="224"/>
      <c r="E6" s="224">
        <v>583</v>
      </c>
      <c r="F6" s="225">
        <f t="shared" ref="F6:F11" si="0">F5-E6</f>
        <v>261698</v>
      </c>
      <c r="G6" s="421"/>
    </row>
    <row r="7" spans="1:7" ht="35.1" customHeight="1">
      <c r="A7" s="422" t="s">
        <v>280</v>
      </c>
      <c r="B7" s="223" t="s">
        <v>283</v>
      </c>
      <c r="C7" s="297" t="s">
        <v>284</v>
      </c>
      <c r="D7" s="224"/>
      <c r="E7" s="224">
        <v>2300</v>
      </c>
      <c r="F7" s="220">
        <f t="shared" si="0"/>
        <v>259398</v>
      </c>
      <c r="G7" s="421"/>
    </row>
    <row r="8" spans="1:7" ht="35.1" customHeight="1">
      <c r="A8" s="422" t="s">
        <v>280</v>
      </c>
      <c r="B8" s="223" t="s">
        <v>285</v>
      </c>
      <c r="C8" s="413" t="s">
        <v>286</v>
      </c>
      <c r="D8" s="226"/>
      <c r="E8" s="226">
        <v>7980</v>
      </c>
      <c r="F8" s="225">
        <f t="shared" si="0"/>
        <v>251418</v>
      </c>
      <c r="G8" s="421"/>
    </row>
    <row r="9" spans="1:7" ht="35.1" customHeight="1">
      <c r="A9" s="422" t="s">
        <v>280</v>
      </c>
      <c r="B9" s="223" t="s">
        <v>285</v>
      </c>
      <c r="C9" s="413" t="s">
        <v>287</v>
      </c>
      <c r="D9" s="226"/>
      <c r="E9" s="226">
        <v>500</v>
      </c>
      <c r="F9" s="225">
        <f t="shared" si="0"/>
        <v>250918</v>
      </c>
      <c r="G9" s="421"/>
    </row>
    <row r="10" spans="1:7" ht="35.1" customHeight="1">
      <c r="A10" s="422" t="s">
        <v>280</v>
      </c>
      <c r="B10" s="223" t="s">
        <v>288</v>
      </c>
      <c r="C10" s="297" t="s">
        <v>289</v>
      </c>
      <c r="D10" s="224"/>
      <c r="E10" s="224">
        <v>152</v>
      </c>
      <c r="F10" s="226">
        <f t="shared" si="0"/>
        <v>250766</v>
      </c>
      <c r="G10" s="421"/>
    </row>
    <row r="11" spans="1:7" ht="35.1" customHeight="1">
      <c r="A11" s="422" t="s">
        <v>290</v>
      </c>
      <c r="B11" s="223" t="s">
        <v>291</v>
      </c>
      <c r="C11" s="297" t="s">
        <v>292</v>
      </c>
      <c r="D11" s="224"/>
      <c r="E11" s="224">
        <v>2300</v>
      </c>
      <c r="F11" s="226">
        <f t="shared" si="0"/>
        <v>248466</v>
      </c>
      <c r="G11" s="421"/>
    </row>
    <row r="12" spans="1:7" ht="39.75" customHeight="1">
      <c r="A12" s="422" t="s">
        <v>290</v>
      </c>
      <c r="B12" s="223" t="s">
        <v>293</v>
      </c>
      <c r="C12" s="413" t="s">
        <v>294</v>
      </c>
      <c r="D12" s="226"/>
      <c r="E12" s="226">
        <v>324</v>
      </c>
      <c r="F12" s="226">
        <f>F11-E12</f>
        <v>248142</v>
      </c>
      <c r="G12" s="421"/>
    </row>
    <row r="13" spans="1:7" ht="35.1" customHeight="1">
      <c r="A13" s="422" t="s">
        <v>290</v>
      </c>
      <c r="B13" s="223" t="s">
        <v>295</v>
      </c>
      <c r="C13" s="414" t="s">
        <v>296</v>
      </c>
      <c r="D13" s="226"/>
      <c r="E13" s="226">
        <v>7980</v>
      </c>
      <c r="F13" s="226">
        <f>F12-E13</f>
        <v>240162</v>
      </c>
      <c r="G13" s="421"/>
    </row>
    <row r="14" spans="1:7" ht="39.75" customHeight="1">
      <c r="A14" s="422" t="s">
        <v>297</v>
      </c>
      <c r="B14" s="223" t="s">
        <v>298</v>
      </c>
      <c r="C14" s="297" t="s">
        <v>299</v>
      </c>
      <c r="D14" s="224"/>
      <c r="E14" s="224">
        <v>304</v>
      </c>
      <c r="F14" s="226">
        <f>F13-E14</f>
        <v>239858</v>
      </c>
      <c r="G14" s="421"/>
    </row>
    <row r="15" spans="1:7" ht="36.75" customHeight="1">
      <c r="A15" s="422" t="s">
        <v>300</v>
      </c>
      <c r="B15" s="223" t="s">
        <v>301</v>
      </c>
      <c r="C15" s="227" t="s">
        <v>302</v>
      </c>
      <c r="D15" s="228">
        <v>98500</v>
      </c>
      <c r="E15" s="229"/>
      <c r="F15" s="226">
        <f>F14+D15</f>
        <v>338358</v>
      </c>
      <c r="G15" s="421"/>
    </row>
    <row r="16" spans="1:7" ht="39.75" customHeight="1">
      <c r="A16" s="422" t="s">
        <v>297</v>
      </c>
      <c r="B16" s="223" t="s">
        <v>303</v>
      </c>
      <c r="C16" s="227" t="s">
        <v>304</v>
      </c>
      <c r="D16" s="228">
        <v>5600</v>
      </c>
      <c r="E16" s="226"/>
      <c r="F16" s="225">
        <f>F15+D16</f>
        <v>343958</v>
      </c>
      <c r="G16" s="421"/>
    </row>
    <row r="17" spans="1:8" ht="35.1" customHeight="1">
      <c r="A17" s="422" t="s">
        <v>300</v>
      </c>
      <c r="B17" s="223" t="s">
        <v>305</v>
      </c>
      <c r="C17" s="230" t="s">
        <v>306</v>
      </c>
      <c r="D17" s="228">
        <v>588975</v>
      </c>
      <c r="E17" s="224"/>
      <c r="F17" s="225">
        <f>F16+D17</f>
        <v>932933</v>
      </c>
      <c r="G17" s="421"/>
    </row>
    <row r="18" spans="1:8" ht="42" customHeight="1">
      <c r="A18" s="422" t="s">
        <v>17</v>
      </c>
      <c r="B18" s="223" t="s">
        <v>307</v>
      </c>
      <c r="C18" s="230" t="s">
        <v>115</v>
      </c>
      <c r="D18" s="226"/>
      <c r="E18" s="226">
        <v>588975</v>
      </c>
      <c r="F18" s="226">
        <f>F17-E18</f>
        <v>343958</v>
      </c>
      <c r="G18" s="423"/>
      <c r="H18" s="232"/>
    </row>
    <row r="19" spans="1:8" ht="45.75" customHeight="1">
      <c r="A19" s="422" t="s">
        <v>17</v>
      </c>
      <c r="B19" s="223" t="s">
        <v>308</v>
      </c>
      <c r="C19" s="414" t="s">
        <v>309</v>
      </c>
      <c r="D19" s="226"/>
      <c r="E19" s="226">
        <v>630</v>
      </c>
      <c r="F19" s="226">
        <f>F18-E19</f>
        <v>343328</v>
      </c>
      <c r="G19" s="423"/>
      <c r="H19" s="232"/>
    </row>
    <row r="20" spans="1:8" ht="43.5" customHeight="1">
      <c r="A20" s="422" t="s">
        <v>17</v>
      </c>
      <c r="B20" s="223" t="s">
        <v>310</v>
      </c>
      <c r="C20" s="414" t="s">
        <v>311</v>
      </c>
      <c r="D20" s="225"/>
      <c r="E20" s="226">
        <v>28</v>
      </c>
      <c r="F20" s="226">
        <f>F19-E20</f>
        <v>343300</v>
      </c>
      <c r="G20" s="421"/>
    </row>
    <row r="21" spans="1:8" s="236" customFormat="1" ht="40.5" customHeight="1">
      <c r="A21" s="422" t="s">
        <v>19</v>
      </c>
      <c r="B21" s="223" t="s">
        <v>312</v>
      </c>
      <c r="C21" s="233" t="s">
        <v>313</v>
      </c>
      <c r="D21" s="229"/>
      <c r="E21" s="229">
        <v>100</v>
      </c>
      <c r="F21" s="235">
        <f>F20-E21</f>
        <v>343200</v>
      </c>
      <c r="G21" s="424"/>
    </row>
    <row r="22" spans="1:8" s="236" customFormat="1" ht="47.25" customHeight="1">
      <c r="A22" s="422" t="s">
        <v>19</v>
      </c>
      <c r="B22" s="223" t="s">
        <v>314</v>
      </c>
      <c r="C22" s="297" t="s">
        <v>44</v>
      </c>
      <c r="D22" s="224"/>
      <c r="E22" s="224">
        <v>2300</v>
      </c>
      <c r="F22" s="235">
        <f>F21-E22</f>
        <v>340900</v>
      </c>
      <c r="G22" s="424"/>
    </row>
    <row r="23" spans="1:8" ht="48.75" customHeight="1">
      <c r="A23" s="422" t="s">
        <v>19</v>
      </c>
      <c r="B23" s="223" t="s">
        <v>315</v>
      </c>
      <c r="C23" s="227" t="s">
        <v>316</v>
      </c>
      <c r="D23" s="229">
        <v>3300</v>
      </c>
      <c r="E23" s="229"/>
      <c r="F23" s="226">
        <f>F22+D23</f>
        <v>344200</v>
      </c>
      <c r="G23" s="423"/>
      <c r="H23" s="232"/>
    </row>
    <row r="24" spans="1:8" s="236" customFormat="1" ht="40.5" customHeight="1">
      <c r="A24" s="422" t="s">
        <v>75</v>
      </c>
      <c r="B24" s="223" t="s">
        <v>317</v>
      </c>
      <c r="C24" s="414" t="s">
        <v>76</v>
      </c>
      <c r="D24" s="226"/>
      <c r="E24" s="226">
        <v>7980</v>
      </c>
      <c r="F24" s="235">
        <f>F23-E24</f>
        <v>336220</v>
      </c>
      <c r="G24" s="424"/>
    </row>
    <row r="25" spans="1:8" ht="35.1" customHeight="1">
      <c r="A25" s="422" t="s">
        <v>270</v>
      </c>
      <c r="B25" s="214" t="s">
        <v>318</v>
      </c>
      <c r="C25" s="214" t="s">
        <v>319</v>
      </c>
      <c r="D25" s="214" t="s">
        <v>320</v>
      </c>
      <c r="E25" s="214" t="s">
        <v>321</v>
      </c>
      <c r="F25" s="214" t="s">
        <v>322</v>
      </c>
      <c r="G25" s="425" t="s">
        <v>323</v>
      </c>
    </row>
    <row r="26" spans="1:8" ht="35.1" customHeight="1">
      <c r="A26" s="422" t="s">
        <v>75</v>
      </c>
      <c r="B26" s="223" t="s">
        <v>324</v>
      </c>
      <c r="C26" s="297" t="s">
        <v>325</v>
      </c>
      <c r="D26" s="224"/>
      <c r="E26" s="224">
        <v>242</v>
      </c>
      <c r="F26" s="225">
        <f>F24-E26</f>
        <v>335978</v>
      </c>
      <c r="G26" s="423"/>
      <c r="H26" s="232"/>
    </row>
    <row r="27" spans="1:8" ht="35.1" customHeight="1">
      <c r="A27" s="422" t="s">
        <v>22</v>
      </c>
      <c r="B27" s="223" t="s">
        <v>326</v>
      </c>
      <c r="C27" s="237" t="s">
        <v>327</v>
      </c>
      <c r="D27" s="225">
        <v>31</v>
      </c>
      <c r="E27" s="226"/>
      <c r="F27" s="226">
        <f>F26+D27</f>
        <v>336009</v>
      </c>
      <c r="G27" s="421"/>
    </row>
    <row r="28" spans="1:8" ht="35.1" customHeight="1">
      <c r="A28" s="422" t="s">
        <v>45</v>
      </c>
      <c r="B28" s="223" t="s">
        <v>328</v>
      </c>
      <c r="C28" s="414" t="s">
        <v>77</v>
      </c>
      <c r="D28" s="226"/>
      <c r="E28" s="226">
        <v>7980</v>
      </c>
      <c r="F28" s="225">
        <f t="shared" ref="F28:F39" si="1">F27-E28</f>
        <v>328029</v>
      </c>
      <c r="G28" s="421"/>
    </row>
    <row r="29" spans="1:8" s="239" customFormat="1" ht="35.1" customHeight="1">
      <c r="A29" s="422" t="s">
        <v>45</v>
      </c>
      <c r="B29" s="223" t="s">
        <v>329</v>
      </c>
      <c r="C29" s="297" t="s">
        <v>46</v>
      </c>
      <c r="D29" s="224"/>
      <c r="E29" s="224">
        <v>2300</v>
      </c>
      <c r="F29" s="224">
        <f t="shared" si="1"/>
        <v>325729</v>
      </c>
      <c r="G29" s="426"/>
      <c r="H29" s="238"/>
    </row>
    <row r="30" spans="1:8" s="239" customFormat="1" ht="35.1" customHeight="1">
      <c r="A30" s="422" t="s">
        <v>45</v>
      </c>
      <c r="B30" s="223" t="s">
        <v>330</v>
      </c>
      <c r="C30" s="297" t="s">
        <v>331</v>
      </c>
      <c r="D30" s="226"/>
      <c r="E30" s="226">
        <v>88</v>
      </c>
      <c r="F30" s="235">
        <f t="shared" si="1"/>
        <v>325641</v>
      </c>
      <c r="G30" s="427"/>
    </row>
    <row r="31" spans="1:8" s="239" customFormat="1" ht="35.1" customHeight="1">
      <c r="A31" s="422" t="s">
        <v>35</v>
      </c>
      <c r="B31" s="240" t="s">
        <v>332</v>
      </c>
      <c r="C31" s="415" t="s">
        <v>70</v>
      </c>
      <c r="D31" s="229"/>
      <c r="E31" s="229">
        <v>3200</v>
      </c>
      <c r="F31" s="226">
        <f t="shared" si="1"/>
        <v>322441</v>
      </c>
      <c r="G31" s="427"/>
    </row>
    <row r="32" spans="1:8" s="242" customFormat="1" ht="35.1" customHeight="1">
      <c r="A32" s="422" t="s">
        <v>35</v>
      </c>
      <c r="B32" s="240" t="s">
        <v>333</v>
      </c>
      <c r="C32" s="306" t="s">
        <v>47</v>
      </c>
      <c r="D32" s="241"/>
      <c r="E32" s="241">
        <v>2300</v>
      </c>
      <c r="F32" s="229">
        <f t="shared" si="1"/>
        <v>320141</v>
      </c>
      <c r="G32" s="428"/>
    </row>
    <row r="33" spans="1:8" s="242" customFormat="1" ht="35.1" customHeight="1">
      <c r="A33" s="422" t="s">
        <v>35</v>
      </c>
      <c r="B33" s="240" t="s">
        <v>334</v>
      </c>
      <c r="C33" s="416" t="s">
        <v>335</v>
      </c>
      <c r="D33" s="229"/>
      <c r="E33" s="229">
        <v>15500</v>
      </c>
      <c r="F33" s="229">
        <f t="shared" si="1"/>
        <v>304641</v>
      </c>
      <c r="G33" s="428"/>
    </row>
    <row r="34" spans="1:8" s="242" customFormat="1" ht="35.1" customHeight="1">
      <c r="A34" s="422" t="s">
        <v>35</v>
      </c>
      <c r="B34" s="223" t="s">
        <v>336</v>
      </c>
      <c r="C34" s="414" t="s">
        <v>78</v>
      </c>
      <c r="D34" s="226"/>
      <c r="E34" s="226">
        <v>7980</v>
      </c>
      <c r="F34" s="226">
        <f t="shared" si="1"/>
        <v>296661</v>
      </c>
      <c r="G34" s="429"/>
      <c r="H34" s="243"/>
    </row>
    <row r="35" spans="1:8" s="242" customFormat="1" ht="46.5" customHeight="1">
      <c r="A35" s="422" t="s">
        <v>66</v>
      </c>
      <c r="B35" s="223" t="s">
        <v>337</v>
      </c>
      <c r="C35" s="413" t="s">
        <v>338</v>
      </c>
      <c r="D35" s="226"/>
      <c r="E35" s="226">
        <v>1541</v>
      </c>
      <c r="F35" s="226">
        <f t="shared" si="1"/>
        <v>295120</v>
      </c>
      <c r="G35" s="428"/>
    </row>
    <row r="36" spans="1:8" ht="42" customHeight="1">
      <c r="A36" s="422" t="s">
        <v>66</v>
      </c>
      <c r="B36" s="223" t="s">
        <v>339</v>
      </c>
      <c r="C36" s="297" t="s">
        <v>340</v>
      </c>
      <c r="D36" s="226"/>
      <c r="E36" s="226">
        <v>88</v>
      </c>
      <c r="F36" s="225">
        <f t="shared" si="1"/>
        <v>295032</v>
      </c>
      <c r="G36" s="421"/>
    </row>
    <row r="37" spans="1:8" ht="35.1" customHeight="1">
      <c r="A37" s="430" t="s">
        <v>48</v>
      </c>
      <c r="B37" s="245" t="s">
        <v>341</v>
      </c>
      <c r="C37" s="256" t="s">
        <v>79</v>
      </c>
      <c r="D37" s="247"/>
      <c r="E37" s="247">
        <v>7980</v>
      </c>
      <c r="F37" s="248">
        <f t="shared" si="1"/>
        <v>287052</v>
      </c>
      <c r="G37" s="421"/>
    </row>
    <row r="38" spans="1:8" ht="35.1" customHeight="1">
      <c r="A38" s="430" t="s">
        <v>48</v>
      </c>
      <c r="B38" s="245" t="s">
        <v>342</v>
      </c>
      <c r="C38" s="257" t="s">
        <v>49</v>
      </c>
      <c r="D38" s="249"/>
      <c r="E38" s="249">
        <v>2300</v>
      </c>
      <c r="F38" s="248">
        <f t="shared" si="1"/>
        <v>284752</v>
      </c>
      <c r="G38" s="421"/>
    </row>
    <row r="39" spans="1:8" ht="45" customHeight="1">
      <c r="A39" s="430" t="s">
        <v>50</v>
      </c>
      <c r="B39" s="245" t="s">
        <v>343</v>
      </c>
      <c r="C39" s="257" t="s">
        <v>344</v>
      </c>
      <c r="D39" s="247"/>
      <c r="E39" s="247">
        <v>158</v>
      </c>
      <c r="F39" s="248">
        <f t="shared" si="1"/>
        <v>284594</v>
      </c>
      <c r="G39" s="421"/>
    </row>
    <row r="40" spans="1:8" ht="40.5" customHeight="1">
      <c r="A40" s="430" t="s">
        <v>50</v>
      </c>
      <c r="B40" s="245" t="s">
        <v>345</v>
      </c>
      <c r="C40" s="257" t="s">
        <v>51</v>
      </c>
      <c r="D40" s="249"/>
      <c r="E40" s="249">
        <v>2300</v>
      </c>
      <c r="F40" s="248">
        <f>F39-E40</f>
        <v>282294</v>
      </c>
      <c r="G40" s="421"/>
    </row>
    <row r="41" spans="1:8" ht="45.75" customHeight="1">
      <c r="A41" s="430" t="s">
        <v>24</v>
      </c>
      <c r="B41" s="245" t="s">
        <v>346</v>
      </c>
      <c r="C41" s="257" t="s">
        <v>347</v>
      </c>
      <c r="D41" s="247"/>
      <c r="E41" s="247">
        <v>158</v>
      </c>
      <c r="F41" s="247">
        <f>F40-E41</f>
        <v>282136</v>
      </c>
      <c r="G41" s="423"/>
      <c r="H41" s="232"/>
    </row>
    <row r="42" spans="1:8" ht="53.25" customHeight="1">
      <c r="A42" s="430" t="s">
        <v>24</v>
      </c>
      <c r="B42" s="245" t="s">
        <v>348</v>
      </c>
      <c r="C42" s="250" t="s">
        <v>349</v>
      </c>
      <c r="D42" s="251">
        <v>101400</v>
      </c>
      <c r="E42" s="247"/>
      <c r="F42" s="247">
        <f>F41+D42</f>
        <v>383536</v>
      </c>
      <c r="G42" s="421"/>
    </row>
    <row r="43" spans="1:8" ht="38.25" customHeight="1">
      <c r="A43" s="430" t="s">
        <v>24</v>
      </c>
      <c r="B43" s="245" t="s">
        <v>350</v>
      </c>
      <c r="C43" s="252" t="s">
        <v>351</v>
      </c>
      <c r="D43" s="251">
        <v>635543</v>
      </c>
      <c r="E43" s="247"/>
      <c r="F43" s="247">
        <f>F42+D43</f>
        <v>1019079</v>
      </c>
      <c r="G43" s="421"/>
    </row>
    <row r="44" spans="1:8" ht="42" customHeight="1">
      <c r="A44" s="430" t="s">
        <v>24</v>
      </c>
      <c r="B44" s="245" t="s">
        <v>352</v>
      </c>
      <c r="C44" s="252" t="s">
        <v>117</v>
      </c>
      <c r="D44" s="247"/>
      <c r="E44" s="247">
        <v>635543</v>
      </c>
      <c r="F44" s="247">
        <f>F43-E44</f>
        <v>383536</v>
      </c>
      <c r="G44" s="425"/>
    </row>
    <row r="45" spans="1:8" ht="52.5" customHeight="1">
      <c r="A45" s="430" t="s">
        <v>24</v>
      </c>
      <c r="B45" s="245" t="s">
        <v>353</v>
      </c>
      <c r="C45" s="250" t="s">
        <v>354</v>
      </c>
      <c r="D45" s="251">
        <v>5700</v>
      </c>
      <c r="E45" s="247"/>
      <c r="F45" s="247">
        <f>F44+D45</f>
        <v>389236</v>
      </c>
      <c r="G45" s="421"/>
    </row>
    <row r="46" spans="1:8" ht="39.75" customHeight="1">
      <c r="A46" s="430" t="s">
        <v>52</v>
      </c>
      <c r="B46" s="245" t="s">
        <v>355</v>
      </c>
      <c r="C46" s="257" t="s">
        <v>53</v>
      </c>
      <c r="D46" s="249"/>
      <c r="E46" s="249">
        <v>2300</v>
      </c>
      <c r="F46" s="247">
        <f>F45-E46</f>
        <v>386936</v>
      </c>
      <c r="G46" s="421"/>
    </row>
    <row r="47" spans="1:8" ht="45.75" customHeight="1">
      <c r="A47" s="430" t="s">
        <v>52</v>
      </c>
      <c r="B47" s="245" t="s">
        <v>356</v>
      </c>
      <c r="C47" s="257" t="s">
        <v>357</v>
      </c>
      <c r="D47" s="249"/>
      <c r="E47" s="247">
        <v>20000</v>
      </c>
      <c r="F47" s="247">
        <f>F46-E47</f>
        <v>366936</v>
      </c>
      <c r="G47" s="421"/>
    </row>
    <row r="48" spans="1:8" ht="35.1" customHeight="1">
      <c r="A48" s="422" t="s">
        <v>270</v>
      </c>
      <c r="B48" s="214" t="s">
        <v>318</v>
      </c>
      <c r="C48" s="214" t="s">
        <v>319</v>
      </c>
      <c r="D48" s="214" t="s">
        <v>320</v>
      </c>
      <c r="E48" s="214" t="s">
        <v>321</v>
      </c>
      <c r="F48" s="214" t="s">
        <v>322</v>
      </c>
      <c r="G48" s="425" t="s">
        <v>323</v>
      </c>
    </row>
    <row r="49" spans="1:8" ht="35.1" customHeight="1">
      <c r="A49" s="430" t="s">
        <v>52</v>
      </c>
      <c r="B49" s="245" t="s">
        <v>358</v>
      </c>
      <c r="C49" s="257" t="s">
        <v>359</v>
      </c>
      <c r="D49" s="247"/>
      <c r="E49" s="247">
        <v>88</v>
      </c>
      <c r="F49" s="247">
        <f>F47-E49</f>
        <v>366848</v>
      </c>
      <c r="G49" s="423"/>
      <c r="H49" s="232"/>
    </row>
    <row r="50" spans="1:8" ht="35.1" customHeight="1">
      <c r="A50" s="430" t="s">
        <v>360</v>
      </c>
      <c r="B50" s="245" t="s">
        <v>361</v>
      </c>
      <c r="C50" s="257" t="s">
        <v>55</v>
      </c>
      <c r="D50" s="249"/>
      <c r="E50" s="249">
        <v>2300</v>
      </c>
      <c r="F50" s="247">
        <f t="shared" ref="F50:F55" si="2">F49-E50</f>
        <v>364548</v>
      </c>
      <c r="G50" s="421"/>
    </row>
    <row r="51" spans="1:8" ht="35.1" customHeight="1">
      <c r="A51" s="430" t="s">
        <v>360</v>
      </c>
      <c r="B51" s="245" t="s">
        <v>362</v>
      </c>
      <c r="C51" s="257" t="s">
        <v>100</v>
      </c>
      <c r="D51" s="249"/>
      <c r="E51" s="249">
        <v>1000</v>
      </c>
      <c r="F51" s="247">
        <f t="shared" si="2"/>
        <v>363548</v>
      </c>
      <c r="G51" s="421"/>
    </row>
    <row r="52" spans="1:8" ht="35.1" customHeight="1">
      <c r="A52" s="430" t="s">
        <v>56</v>
      </c>
      <c r="B52" s="245" t="s">
        <v>363</v>
      </c>
      <c r="C52" s="257" t="s">
        <v>364</v>
      </c>
      <c r="D52" s="247"/>
      <c r="E52" s="247">
        <v>88</v>
      </c>
      <c r="F52" s="247">
        <f t="shared" si="2"/>
        <v>363460</v>
      </c>
      <c r="G52" s="421"/>
    </row>
    <row r="53" spans="1:8" ht="35.1" customHeight="1">
      <c r="A53" s="430" t="s">
        <v>56</v>
      </c>
      <c r="B53" s="245" t="s">
        <v>365</v>
      </c>
      <c r="C53" s="250" t="s">
        <v>366</v>
      </c>
      <c r="D53" s="248"/>
      <c r="E53" s="247">
        <v>2200</v>
      </c>
      <c r="F53" s="247">
        <f t="shared" si="2"/>
        <v>361260</v>
      </c>
      <c r="G53" s="421"/>
    </row>
    <row r="54" spans="1:8" ht="35.1" customHeight="1">
      <c r="A54" s="430" t="s">
        <v>56</v>
      </c>
      <c r="B54" s="245" t="s">
        <v>367</v>
      </c>
      <c r="C54" s="257" t="s">
        <v>57</v>
      </c>
      <c r="D54" s="249"/>
      <c r="E54" s="249">
        <v>2300</v>
      </c>
      <c r="F54" s="247">
        <f t="shared" si="2"/>
        <v>358960</v>
      </c>
      <c r="G54" s="421"/>
    </row>
    <row r="55" spans="1:8" ht="35.1" customHeight="1">
      <c r="A55" s="430" t="s">
        <v>56</v>
      </c>
      <c r="B55" s="245" t="s">
        <v>368</v>
      </c>
      <c r="C55" s="257" t="s">
        <v>369</v>
      </c>
      <c r="D55" s="249"/>
      <c r="E55" s="249">
        <v>1000</v>
      </c>
      <c r="F55" s="247">
        <f t="shared" si="2"/>
        <v>357960</v>
      </c>
      <c r="G55" s="421"/>
    </row>
    <row r="56" spans="1:8" ht="35.1" customHeight="1">
      <c r="A56" s="430" t="s">
        <v>29</v>
      </c>
      <c r="B56" s="245" t="s">
        <v>370</v>
      </c>
      <c r="C56" s="253" t="s">
        <v>371</v>
      </c>
      <c r="D56" s="247">
        <v>35</v>
      </c>
      <c r="E56" s="247"/>
      <c r="F56" s="247">
        <f>F55+D56</f>
        <v>357995</v>
      </c>
      <c r="G56" s="431"/>
    </row>
    <row r="57" spans="1:8" ht="35.1" customHeight="1">
      <c r="A57" s="430" t="s">
        <v>58</v>
      </c>
      <c r="B57" s="245" t="s">
        <v>372</v>
      </c>
      <c r="C57" s="257" t="s">
        <v>373</v>
      </c>
      <c r="D57" s="247"/>
      <c r="E57" s="247">
        <v>88</v>
      </c>
      <c r="F57" s="247">
        <f t="shared" ref="F57:F62" si="3">F56-E57</f>
        <v>357907</v>
      </c>
      <c r="G57" s="421"/>
    </row>
    <row r="58" spans="1:8" ht="35.1" customHeight="1">
      <c r="A58" s="430" t="s">
        <v>58</v>
      </c>
      <c r="B58" s="245" t="s">
        <v>374</v>
      </c>
      <c r="C58" s="257" t="s">
        <v>59</v>
      </c>
      <c r="D58" s="249"/>
      <c r="E58" s="249">
        <v>2300</v>
      </c>
      <c r="F58" s="247">
        <f t="shared" si="3"/>
        <v>355607</v>
      </c>
      <c r="G58" s="421"/>
    </row>
    <row r="59" spans="1:8" ht="35.1" customHeight="1">
      <c r="A59" s="430" t="s">
        <v>58</v>
      </c>
      <c r="B59" s="245" t="s">
        <v>375</v>
      </c>
      <c r="C59" s="257" t="s">
        <v>376</v>
      </c>
      <c r="D59" s="249"/>
      <c r="E59" s="249">
        <v>2400</v>
      </c>
      <c r="F59" s="247">
        <f t="shared" si="3"/>
        <v>353207</v>
      </c>
      <c r="G59" s="423"/>
      <c r="H59" s="232"/>
    </row>
    <row r="60" spans="1:8" ht="35.1" customHeight="1">
      <c r="A60" s="430" t="s">
        <v>61</v>
      </c>
      <c r="B60" s="245" t="s">
        <v>377</v>
      </c>
      <c r="C60" s="257" t="s">
        <v>62</v>
      </c>
      <c r="D60" s="249"/>
      <c r="E60" s="249">
        <v>2300</v>
      </c>
      <c r="F60" s="247">
        <f t="shared" si="3"/>
        <v>350907</v>
      </c>
      <c r="G60" s="421"/>
    </row>
    <row r="61" spans="1:8" ht="35.1" customHeight="1">
      <c r="A61" s="430" t="s">
        <v>61</v>
      </c>
      <c r="B61" s="245" t="s">
        <v>378</v>
      </c>
      <c r="C61" s="257" t="s">
        <v>379</v>
      </c>
      <c r="D61" s="247"/>
      <c r="E61" s="247">
        <v>88</v>
      </c>
      <c r="F61" s="247">
        <f t="shared" si="3"/>
        <v>350819</v>
      </c>
      <c r="G61" s="421"/>
    </row>
    <row r="62" spans="1:8" ht="35.1" customHeight="1">
      <c r="A62" s="430" t="s">
        <v>80</v>
      </c>
      <c r="B62" s="245" t="s">
        <v>380</v>
      </c>
      <c r="C62" s="257" t="s">
        <v>381</v>
      </c>
      <c r="D62" s="247"/>
      <c r="E62" s="247">
        <v>88</v>
      </c>
      <c r="F62" s="247">
        <f t="shared" si="3"/>
        <v>350731</v>
      </c>
      <c r="G62" s="421"/>
    </row>
    <row r="63" spans="1:8" ht="35.1" customHeight="1">
      <c r="A63" s="430" t="s">
        <v>80</v>
      </c>
      <c r="B63" s="245" t="s">
        <v>382</v>
      </c>
      <c r="C63" s="257" t="s">
        <v>81</v>
      </c>
      <c r="D63" s="249"/>
      <c r="E63" s="249">
        <v>2300</v>
      </c>
      <c r="F63" s="336">
        <f>F62-E63</f>
        <v>348431</v>
      </c>
      <c r="G63" s="421"/>
    </row>
    <row r="64" spans="1:8" ht="35.1" customHeight="1">
      <c r="A64" s="430"/>
      <c r="B64" s="254"/>
      <c r="C64" s="255"/>
      <c r="D64" s="247"/>
      <c r="E64" s="247"/>
      <c r="F64" s="247"/>
      <c r="G64" s="421"/>
    </row>
    <row r="65" spans="1:7" ht="35.1" customHeight="1" thickBot="1">
      <c r="A65" s="432"/>
      <c r="B65" s="433"/>
      <c r="C65" s="434"/>
      <c r="D65" s="435"/>
      <c r="E65" s="435"/>
      <c r="F65" s="435"/>
      <c r="G65" s="436"/>
    </row>
    <row r="66" spans="1:7" ht="18" customHeight="1">
      <c r="A66" s="259"/>
      <c r="B66" s="260"/>
      <c r="C66" s="261"/>
      <c r="D66" s="262"/>
      <c r="E66" s="262"/>
      <c r="F66" s="262"/>
    </row>
    <row r="67" spans="1:7" s="267" customFormat="1" ht="18" customHeight="1">
      <c r="A67" s="263" t="s">
        <v>383</v>
      </c>
      <c r="B67" s="264"/>
      <c r="C67" s="265" t="s">
        <v>384</v>
      </c>
      <c r="D67" s="266"/>
      <c r="E67" s="266" t="s">
        <v>385</v>
      </c>
      <c r="F67" s="266"/>
    </row>
    <row r="68" spans="1:7" ht="18" customHeight="1">
      <c r="A68" s="268"/>
      <c r="B68" s="269"/>
      <c r="C68" s="270"/>
      <c r="D68" s="271"/>
      <c r="E68" s="271"/>
      <c r="F68" s="271"/>
    </row>
    <row r="69" spans="1:7" ht="18" customHeight="1">
      <c r="A69" s="259"/>
      <c r="B69" s="269"/>
      <c r="C69" s="272"/>
      <c r="D69" s="262"/>
      <c r="E69" s="262"/>
      <c r="F69" s="262"/>
    </row>
    <row r="70" spans="1:7" ht="18" customHeight="1">
      <c r="A70" s="259"/>
      <c r="B70" s="269"/>
      <c r="C70" s="272"/>
      <c r="D70" s="262"/>
      <c r="E70" s="262"/>
      <c r="F70" s="262"/>
    </row>
    <row r="71" spans="1:7" ht="18" customHeight="1">
      <c r="A71" s="259"/>
      <c r="B71" s="269"/>
      <c r="C71" s="273"/>
      <c r="D71" s="262"/>
      <c r="E71" s="262"/>
      <c r="F71" s="262"/>
    </row>
    <row r="72" spans="1:7" ht="18" customHeight="1">
      <c r="A72" s="259"/>
      <c r="B72" s="269"/>
      <c r="C72" s="273"/>
      <c r="D72" s="262"/>
      <c r="E72" s="262"/>
      <c r="F72" s="262"/>
    </row>
    <row r="73" spans="1:7" ht="18" customHeight="1">
      <c r="A73" s="259"/>
      <c r="B73" s="269"/>
      <c r="C73" s="274"/>
      <c r="D73" s="262"/>
      <c r="E73" s="262"/>
      <c r="F73" s="262"/>
    </row>
    <row r="74" spans="1:7" ht="18" customHeight="1">
      <c r="A74" s="259"/>
      <c r="B74" s="260"/>
      <c r="C74" s="273"/>
      <c r="D74" s="262"/>
      <c r="E74" s="262"/>
      <c r="F74" s="262"/>
    </row>
    <row r="75" spans="1:7" ht="18" customHeight="1">
      <c r="A75" s="259"/>
      <c r="B75" s="260"/>
      <c r="C75" s="273"/>
      <c r="D75" s="262"/>
      <c r="E75" s="262"/>
      <c r="F75" s="262"/>
    </row>
    <row r="76" spans="1:7" ht="18" customHeight="1">
      <c r="A76" s="259"/>
      <c r="B76" s="260"/>
      <c r="C76" s="273"/>
      <c r="D76" s="262"/>
      <c r="E76" s="262"/>
      <c r="F76" s="262"/>
    </row>
    <row r="77" spans="1:7" ht="18" customHeight="1">
      <c r="A77" s="259"/>
      <c r="B77" s="260"/>
      <c r="C77" s="273"/>
      <c r="D77" s="262"/>
      <c r="E77" s="262"/>
      <c r="F77" s="262"/>
    </row>
    <row r="78" spans="1:7" ht="18" customHeight="1">
      <c r="A78" s="259"/>
      <c r="B78" s="260"/>
      <c r="C78" s="273"/>
      <c r="D78" s="262"/>
      <c r="E78" s="262"/>
      <c r="F78" s="262"/>
    </row>
    <row r="79" spans="1:7" ht="18" customHeight="1">
      <c r="A79" s="268"/>
      <c r="B79" s="260"/>
      <c r="C79" s="270"/>
      <c r="D79" s="271"/>
      <c r="E79" s="271"/>
      <c r="F79" s="271"/>
    </row>
    <row r="80" spans="1:7" ht="18" customHeight="1">
      <c r="A80" s="268"/>
      <c r="B80" s="260"/>
      <c r="C80" s="270"/>
      <c r="D80" s="271"/>
      <c r="E80" s="271"/>
      <c r="F80" s="271"/>
    </row>
    <row r="81" spans="1:8" ht="18" customHeight="1">
      <c r="A81" s="275"/>
      <c r="B81" s="260"/>
      <c r="C81" s="276"/>
      <c r="D81" s="277"/>
      <c r="E81" s="277"/>
      <c r="F81" s="277"/>
    </row>
    <row r="82" spans="1:8" ht="18" customHeight="1">
      <c r="A82" s="259"/>
      <c r="B82" s="260"/>
      <c r="C82" s="261"/>
      <c r="D82" s="262"/>
      <c r="E82" s="262"/>
      <c r="F82" s="262"/>
    </row>
    <row r="83" spans="1:8" ht="18" customHeight="1">
      <c r="A83" s="259"/>
      <c r="B83" s="260"/>
      <c r="C83" s="261"/>
      <c r="D83" s="262"/>
      <c r="E83" s="262"/>
      <c r="F83" s="262"/>
    </row>
    <row r="84" spans="1:8" ht="18" customHeight="1">
      <c r="A84" s="259"/>
      <c r="B84" s="260"/>
      <c r="C84" s="261"/>
      <c r="D84" s="262"/>
      <c r="E84" s="262"/>
      <c r="F84" s="262"/>
    </row>
    <row r="85" spans="1:8" ht="18" customHeight="1">
      <c r="A85" s="259"/>
      <c r="B85" s="269"/>
      <c r="C85" s="278"/>
      <c r="D85" s="262"/>
      <c r="E85" s="262"/>
      <c r="F85" s="262"/>
    </row>
    <row r="86" spans="1:8" ht="18" customHeight="1">
      <c r="A86" s="259"/>
      <c r="B86" s="269"/>
      <c r="C86" s="274"/>
      <c r="D86" s="262"/>
      <c r="E86" s="262"/>
      <c r="F86" s="262"/>
      <c r="G86" s="232"/>
      <c r="H86" s="232"/>
    </row>
    <row r="87" spans="1:8" ht="18" customHeight="1">
      <c r="A87" s="259"/>
      <c r="B87" s="269"/>
      <c r="C87" s="279"/>
      <c r="D87" s="262"/>
      <c r="E87" s="262"/>
      <c r="F87" s="262"/>
      <c r="G87" s="232"/>
      <c r="H87" s="232"/>
    </row>
    <row r="88" spans="1:8" ht="18" customHeight="1">
      <c r="A88" s="259"/>
      <c r="B88" s="269"/>
      <c r="C88" s="274"/>
      <c r="D88" s="262"/>
      <c r="E88" s="262"/>
      <c r="F88" s="262"/>
      <c r="G88" s="232"/>
      <c r="H88" s="232"/>
    </row>
    <row r="89" spans="1:8" ht="18" customHeight="1">
      <c r="A89" s="259"/>
      <c r="B89" s="269"/>
      <c r="C89" s="274"/>
      <c r="D89" s="262"/>
      <c r="E89" s="262"/>
      <c r="F89" s="262"/>
      <c r="G89" s="232"/>
      <c r="H89" s="232"/>
    </row>
    <row r="90" spans="1:8" ht="18" customHeight="1">
      <c r="A90" s="259"/>
      <c r="B90" s="280"/>
      <c r="C90" s="281"/>
      <c r="D90" s="262"/>
      <c r="E90" s="262"/>
      <c r="F90" s="262"/>
      <c r="G90" s="232"/>
      <c r="H90" s="232"/>
    </row>
    <row r="91" spans="1:8" ht="18" customHeight="1">
      <c r="A91" s="259"/>
      <c r="B91" s="280"/>
      <c r="C91" s="282"/>
      <c r="D91" s="262"/>
      <c r="E91" s="262"/>
      <c r="F91" s="262"/>
      <c r="G91" s="232"/>
      <c r="H91" s="232"/>
    </row>
    <row r="92" spans="1:8" ht="18" customHeight="1">
      <c r="A92" s="259"/>
      <c r="B92" s="280"/>
      <c r="C92" s="282"/>
      <c r="D92" s="262"/>
      <c r="E92" s="262"/>
      <c r="F92" s="262"/>
      <c r="G92" s="232"/>
      <c r="H92" s="232"/>
    </row>
    <row r="93" spans="1:8" ht="18" customHeight="1">
      <c r="A93" s="259"/>
      <c r="B93" s="280"/>
      <c r="C93" s="281"/>
      <c r="D93" s="283"/>
      <c r="E93" s="283"/>
      <c r="F93" s="283"/>
      <c r="G93" s="232"/>
      <c r="H93" s="232"/>
    </row>
    <row r="94" spans="1:8" ht="18" customHeight="1">
      <c r="A94" s="268"/>
      <c r="B94" s="280"/>
      <c r="C94" s="284"/>
      <c r="D94" s="271"/>
      <c r="E94" s="271"/>
      <c r="F94" s="271"/>
      <c r="G94" s="232"/>
      <c r="H94" s="232"/>
    </row>
    <row r="95" spans="1:8" ht="18" customHeight="1">
      <c r="A95" s="268"/>
      <c r="B95" s="280"/>
      <c r="C95" s="284"/>
      <c r="D95" s="271"/>
      <c r="E95" s="271"/>
      <c r="F95" s="271"/>
      <c r="G95" s="232"/>
      <c r="H95" s="232"/>
    </row>
    <row r="96" spans="1:8" ht="18" customHeight="1">
      <c r="A96" s="275"/>
      <c r="B96" s="280"/>
      <c r="C96" s="285"/>
      <c r="D96" s="277"/>
      <c r="E96" s="277"/>
      <c r="F96" s="277"/>
      <c r="G96" s="232"/>
      <c r="H96" s="286" t="s">
        <v>386</v>
      </c>
    </row>
    <row r="97" spans="1:8" ht="18" customHeight="1">
      <c r="A97" s="275"/>
      <c r="B97" s="280"/>
      <c r="C97" s="285"/>
      <c r="D97" s="277"/>
      <c r="E97" s="277"/>
      <c r="F97" s="277"/>
      <c r="G97" s="232"/>
      <c r="H97" s="232"/>
    </row>
    <row r="98" spans="1:8" ht="18" customHeight="1">
      <c r="A98" s="275"/>
      <c r="B98" s="280"/>
      <c r="C98" s="285"/>
      <c r="D98" s="277"/>
      <c r="E98" s="277"/>
      <c r="F98" s="277"/>
      <c r="G98" s="232"/>
      <c r="H98" s="232"/>
    </row>
    <row r="99" spans="1:8" ht="18" customHeight="1">
      <c r="A99" s="259"/>
      <c r="B99" s="280"/>
      <c r="C99" s="282"/>
      <c r="D99" s="262"/>
      <c r="E99" s="262"/>
      <c r="F99" s="262"/>
      <c r="G99" s="232"/>
      <c r="H99" s="232"/>
    </row>
    <row r="100" spans="1:8" ht="18" customHeight="1">
      <c r="A100" s="259"/>
      <c r="B100" s="280"/>
      <c r="C100" s="282"/>
      <c r="D100" s="262"/>
      <c r="E100" s="262"/>
      <c r="F100" s="262"/>
      <c r="G100" s="232"/>
      <c r="H100" s="232"/>
    </row>
    <row r="101" spans="1:8" ht="18" customHeight="1">
      <c r="A101" s="259"/>
      <c r="B101" s="280"/>
      <c r="C101" s="282"/>
      <c r="D101" s="262"/>
      <c r="E101" s="262"/>
      <c r="F101" s="262"/>
      <c r="G101" s="232"/>
      <c r="H101" s="232"/>
    </row>
    <row r="102" spans="1:8" ht="18" customHeight="1">
      <c r="B102" s="288"/>
      <c r="C102" s="213"/>
      <c r="D102" s="213"/>
      <c r="E102" s="213"/>
      <c r="F102" s="213"/>
      <c r="G102" s="232"/>
      <c r="H102" s="232"/>
    </row>
    <row r="103" spans="1:8" ht="18" customHeight="1">
      <c r="G103" s="232"/>
      <c r="H103" s="232"/>
    </row>
    <row r="104" spans="1:8" ht="18" customHeight="1">
      <c r="A104" s="290"/>
      <c r="G104" s="232"/>
      <c r="H104" s="232"/>
    </row>
    <row r="105" spans="1:8" ht="18" customHeight="1">
      <c r="G105" s="232"/>
      <c r="H105" s="232"/>
    </row>
    <row r="106" spans="1:8" ht="18" customHeight="1">
      <c r="B106" s="291"/>
      <c r="C106" s="291"/>
      <c r="D106" s="291"/>
      <c r="E106" s="291"/>
      <c r="F106" s="291"/>
      <c r="G106" s="232"/>
      <c r="H106" s="232"/>
    </row>
    <row r="107" spans="1:8" ht="18" customHeight="1">
      <c r="G107" s="232"/>
      <c r="H107" s="232"/>
    </row>
    <row r="108" spans="1:8" ht="18" customHeight="1">
      <c r="A108" s="292"/>
      <c r="G108" s="232"/>
      <c r="H108" s="232"/>
    </row>
    <row r="109" spans="1:8" ht="18" customHeight="1"/>
    <row r="110" spans="1:8" ht="18" customHeight="1">
      <c r="B110" s="213"/>
      <c r="C110" s="213"/>
      <c r="D110" s="291" t="s">
        <v>387</v>
      </c>
      <c r="E110" s="291" t="s">
        <v>387</v>
      </c>
      <c r="F110" s="291" t="s">
        <v>387</v>
      </c>
    </row>
    <row r="111" spans="1:8" ht="18" customHeight="1"/>
    <row r="112" spans="1:8" ht="18" customHeight="1">
      <c r="A112" s="290"/>
      <c r="G112" s="286"/>
      <c r="H112" s="286"/>
    </row>
    <row r="113" spans="7:8" ht="18" customHeight="1"/>
    <row r="114" spans="7:8" ht="18" customHeight="1"/>
    <row r="115" spans="7:8" ht="18" customHeight="1"/>
    <row r="116" spans="7:8" ht="18" customHeight="1">
      <c r="G116" s="232"/>
      <c r="H116" s="232"/>
    </row>
  </sheetData>
  <mergeCells count="3">
    <mergeCell ref="A1:F1"/>
    <mergeCell ref="A2:G2"/>
    <mergeCell ref="A3:C3"/>
  </mergeCells>
  <phoneticPr fontId="2" type="noConversion"/>
  <pageMargins left="0.51181102362204722" right="0.31496062992125984" top="0.35433070866141736" bottom="0.35433070866141736" header="0.31496062992125984" footer="0.31496062992125984"/>
  <pageSetup paperSize="9" scale="9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I144"/>
  <sheetViews>
    <sheetView topLeftCell="A103" workbookViewId="0">
      <selection activeCell="E15" sqref="E15"/>
    </sheetView>
  </sheetViews>
  <sheetFormatPr defaultRowHeight="16.5"/>
  <cols>
    <col min="2" max="2" width="28.375" customWidth="1"/>
    <col min="3" max="3" width="11.125" customWidth="1"/>
    <col min="4" max="4" width="14" customWidth="1"/>
    <col min="5" max="5" width="41.25" customWidth="1"/>
    <col min="6" max="6" width="9" style="123" customWidth="1"/>
    <col min="258" max="258" width="28.375" customWidth="1"/>
    <col min="259" max="259" width="11.125" customWidth="1"/>
    <col min="260" max="260" width="14" customWidth="1"/>
    <col min="261" max="261" width="41.25" customWidth="1"/>
    <col min="262" max="262" width="9" customWidth="1"/>
    <col min="514" max="514" width="28.375" customWidth="1"/>
    <col min="515" max="515" width="11.125" customWidth="1"/>
    <col min="516" max="516" width="14" customWidth="1"/>
    <col min="517" max="517" width="41.25" customWidth="1"/>
    <col min="518" max="518" width="9" customWidth="1"/>
    <col min="770" max="770" width="28.375" customWidth="1"/>
    <col min="771" max="771" width="11.125" customWidth="1"/>
    <col min="772" max="772" width="14" customWidth="1"/>
    <col min="773" max="773" width="41.25" customWidth="1"/>
    <col min="774" max="774" width="9" customWidth="1"/>
    <col min="1026" max="1026" width="28.375" customWidth="1"/>
    <col min="1027" max="1027" width="11.125" customWidth="1"/>
    <col min="1028" max="1028" width="14" customWidth="1"/>
    <col min="1029" max="1029" width="41.25" customWidth="1"/>
    <col min="1030" max="1030" width="9" customWidth="1"/>
    <col min="1282" max="1282" width="28.375" customWidth="1"/>
    <col min="1283" max="1283" width="11.125" customWidth="1"/>
    <col min="1284" max="1284" width="14" customWidth="1"/>
    <col min="1285" max="1285" width="41.25" customWidth="1"/>
    <col min="1286" max="1286" width="9" customWidth="1"/>
    <col min="1538" max="1538" width="28.375" customWidth="1"/>
    <col min="1539" max="1539" width="11.125" customWidth="1"/>
    <col min="1540" max="1540" width="14" customWidth="1"/>
    <col min="1541" max="1541" width="41.25" customWidth="1"/>
    <col min="1542" max="1542" width="9" customWidth="1"/>
    <col min="1794" max="1794" width="28.375" customWidth="1"/>
    <col min="1795" max="1795" width="11.125" customWidth="1"/>
    <col min="1796" max="1796" width="14" customWidth="1"/>
    <col min="1797" max="1797" width="41.25" customWidth="1"/>
    <col min="1798" max="1798" width="9" customWidth="1"/>
    <col min="2050" max="2050" width="28.375" customWidth="1"/>
    <col min="2051" max="2051" width="11.125" customWidth="1"/>
    <col min="2052" max="2052" width="14" customWidth="1"/>
    <col min="2053" max="2053" width="41.25" customWidth="1"/>
    <col min="2054" max="2054" width="9" customWidth="1"/>
    <col min="2306" max="2306" width="28.375" customWidth="1"/>
    <col min="2307" max="2307" width="11.125" customWidth="1"/>
    <col min="2308" max="2308" width="14" customWidth="1"/>
    <col min="2309" max="2309" width="41.25" customWidth="1"/>
    <col min="2310" max="2310" width="9" customWidth="1"/>
    <col min="2562" max="2562" width="28.375" customWidth="1"/>
    <col min="2563" max="2563" width="11.125" customWidth="1"/>
    <col min="2564" max="2564" width="14" customWidth="1"/>
    <col min="2565" max="2565" width="41.25" customWidth="1"/>
    <col min="2566" max="2566" width="9" customWidth="1"/>
    <col min="2818" max="2818" width="28.375" customWidth="1"/>
    <col min="2819" max="2819" width="11.125" customWidth="1"/>
    <col min="2820" max="2820" width="14" customWidth="1"/>
    <col min="2821" max="2821" width="41.25" customWidth="1"/>
    <col min="2822" max="2822" width="9" customWidth="1"/>
    <col min="3074" max="3074" width="28.375" customWidth="1"/>
    <col min="3075" max="3075" width="11.125" customWidth="1"/>
    <col min="3076" max="3076" width="14" customWidth="1"/>
    <col min="3077" max="3077" width="41.25" customWidth="1"/>
    <col min="3078" max="3078" width="9" customWidth="1"/>
    <col min="3330" max="3330" width="28.375" customWidth="1"/>
    <col min="3331" max="3331" width="11.125" customWidth="1"/>
    <col min="3332" max="3332" width="14" customWidth="1"/>
    <col min="3333" max="3333" width="41.25" customWidth="1"/>
    <col min="3334" max="3334" width="9" customWidth="1"/>
    <col min="3586" max="3586" width="28.375" customWidth="1"/>
    <col min="3587" max="3587" width="11.125" customWidth="1"/>
    <col min="3588" max="3588" width="14" customWidth="1"/>
    <col min="3589" max="3589" width="41.25" customWidth="1"/>
    <col min="3590" max="3590" width="9" customWidth="1"/>
    <col min="3842" max="3842" width="28.375" customWidth="1"/>
    <col min="3843" max="3843" width="11.125" customWidth="1"/>
    <col min="3844" max="3844" width="14" customWidth="1"/>
    <col min="3845" max="3845" width="41.25" customWidth="1"/>
    <col min="3846" max="3846" width="9" customWidth="1"/>
    <col min="4098" max="4098" width="28.375" customWidth="1"/>
    <col min="4099" max="4099" width="11.125" customWidth="1"/>
    <col min="4100" max="4100" width="14" customWidth="1"/>
    <col min="4101" max="4101" width="41.25" customWidth="1"/>
    <col min="4102" max="4102" width="9" customWidth="1"/>
    <col min="4354" max="4354" width="28.375" customWidth="1"/>
    <col min="4355" max="4355" width="11.125" customWidth="1"/>
    <col min="4356" max="4356" width="14" customWidth="1"/>
    <col min="4357" max="4357" width="41.25" customWidth="1"/>
    <col min="4358" max="4358" width="9" customWidth="1"/>
    <col min="4610" max="4610" width="28.375" customWidth="1"/>
    <col min="4611" max="4611" width="11.125" customWidth="1"/>
    <col min="4612" max="4612" width="14" customWidth="1"/>
    <col min="4613" max="4613" width="41.25" customWidth="1"/>
    <col min="4614" max="4614" width="9" customWidth="1"/>
    <col min="4866" max="4866" width="28.375" customWidth="1"/>
    <col min="4867" max="4867" width="11.125" customWidth="1"/>
    <col min="4868" max="4868" width="14" customWidth="1"/>
    <col min="4869" max="4869" width="41.25" customWidth="1"/>
    <col min="4870" max="4870" width="9" customWidth="1"/>
    <col min="5122" max="5122" width="28.375" customWidth="1"/>
    <col min="5123" max="5123" width="11.125" customWidth="1"/>
    <col min="5124" max="5124" width="14" customWidth="1"/>
    <col min="5125" max="5125" width="41.25" customWidth="1"/>
    <col min="5126" max="5126" width="9" customWidth="1"/>
    <col min="5378" max="5378" width="28.375" customWidth="1"/>
    <col min="5379" max="5379" width="11.125" customWidth="1"/>
    <col min="5380" max="5380" width="14" customWidth="1"/>
    <col min="5381" max="5381" width="41.25" customWidth="1"/>
    <col min="5382" max="5382" width="9" customWidth="1"/>
    <col min="5634" max="5634" width="28.375" customWidth="1"/>
    <col min="5635" max="5635" width="11.125" customWidth="1"/>
    <col min="5636" max="5636" width="14" customWidth="1"/>
    <col min="5637" max="5637" width="41.25" customWidth="1"/>
    <col min="5638" max="5638" width="9" customWidth="1"/>
    <col min="5890" max="5890" width="28.375" customWidth="1"/>
    <col min="5891" max="5891" width="11.125" customWidth="1"/>
    <col min="5892" max="5892" width="14" customWidth="1"/>
    <col min="5893" max="5893" width="41.25" customWidth="1"/>
    <col min="5894" max="5894" width="9" customWidth="1"/>
    <col min="6146" max="6146" width="28.375" customWidth="1"/>
    <col min="6147" max="6147" width="11.125" customWidth="1"/>
    <col min="6148" max="6148" width="14" customWidth="1"/>
    <col min="6149" max="6149" width="41.25" customWidth="1"/>
    <col min="6150" max="6150" width="9" customWidth="1"/>
    <col min="6402" max="6402" width="28.375" customWidth="1"/>
    <col min="6403" max="6403" width="11.125" customWidth="1"/>
    <col min="6404" max="6404" width="14" customWidth="1"/>
    <col min="6405" max="6405" width="41.25" customWidth="1"/>
    <col min="6406" max="6406" width="9" customWidth="1"/>
    <col min="6658" max="6658" width="28.375" customWidth="1"/>
    <col min="6659" max="6659" width="11.125" customWidth="1"/>
    <col min="6660" max="6660" width="14" customWidth="1"/>
    <col min="6661" max="6661" width="41.25" customWidth="1"/>
    <col min="6662" max="6662" width="9" customWidth="1"/>
    <col min="6914" max="6914" width="28.375" customWidth="1"/>
    <col min="6915" max="6915" width="11.125" customWidth="1"/>
    <col min="6916" max="6916" width="14" customWidth="1"/>
    <col min="6917" max="6917" width="41.25" customWidth="1"/>
    <col min="6918" max="6918" width="9" customWidth="1"/>
    <col min="7170" max="7170" width="28.375" customWidth="1"/>
    <col min="7171" max="7171" width="11.125" customWidth="1"/>
    <col min="7172" max="7172" width="14" customWidth="1"/>
    <col min="7173" max="7173" width="41.25" customWidth="1"/>
    <col min="7174" max="7174" width="9" customWidth="1"/>
    <col min="7426" max="7426" width="28.375" customWidth="1"/>
    <col min="7427" max="7427" width="11.125" customWidth="1"/>
    <col min="7428" max="7428" width="14" customWidth="1"/>
    <col min="7429" max="7429" width="41.25" customWidth="1"/>
    <col min="7430" max="7430" width="9" customWidth="1"/>
    <col min="7682" max="7682" width="28.375" customWidth="1"/>
    <col min="7683" max="7683" width="11.125" customWidth="1"/>
    <col min="7684" max="7684" width="14" customWidth="1"/>
    <col min="7685" max="7685" width="41.25" customWidth="1"/>
    <col min="7686" max="7686" width="9" customWidth="1"/>
    <col min="7938" max="7938" width="28.375" customWidth="1"/>
    <col min="7939" max="7939" width="11.125" customWidth="1"/>
    <col min="7940" max="7940" width="14" customWidth="1"/>
    <col min="7941" max="7941" width="41.25" customWidth="1"/>
    <col min="7942" max="7942" width="9" customWidth="1"/>
    <col min="8194" max="8194" width="28.375" customWidth="1"/>
    <col min="8195" max="8195" width="11.125" customWidth="1"/>
    <col min="8196" max="8196" width="14" customWidth="1"/>
    <col min="8197" max="8197" width="41.25" customWidth="1"/>
    <col min="8198" max="8198" width="9" customWidth="1"/>
    <col min="8450" max="8450" width="28.375" customWidth="1"/>
    <col min="8451" max="8451" width="11.125" customWidth="1"/>
    <col min="8452" max="8452" width="14" customWidth="1"/>
    <col min="8453" max="8453" width="41.25" customWidth="1"/>
    <col min="8454" max="8454" width="9" customWidth="1"/>
    <col min="8706" max="8706" width="28.375" customWidth="1"/>
    <col min="8707" max="8707" width="11.125" customWidth="1"/>
    <col min="8708" max="8708" width="14" customWidth="1"/>
    <col min="8709" max="8709" width="41.25" customWidth="1"/>
    <col min="8710" max="8710" width="9" customWidth="1"/>
    <col min="8962" max="8962" width="28.375" customWidth="1"/>
    <col min="8963" max="8963" width="11.125" customWidth="1"/>
    <col min="8964" max="8964" width="14" customWidth="1"/>
    <col min="8965" max="8965" width="41.25" customWidth="1"/>
    <col min="8966" max="8966" width="9" customWidth="1"/>
    <col min="9218" max="9218" width="28.375" customWidth="1"/>
    <col min="9219" max="9219" width="11.125" customWidth="1"/>
    <col min="9220" max="9220" width="14" customWidth="1"/>
    <col min="9221" max="9221" width="41.25" customWidth="1"/>
    <col min="9222" max="9222" width="9" customWidth="1"/>
    <col min="9474" max="9474" width="28.375" customWidth="1"/>
    <col min="9475" max="9475" width="11.125" customWidth="1"/>
    <col min="9476" max="9476" width="14" customWidth="1"/>
    <col min="9477" max="9477" width="41.25" customWidth="1"/>
    <col min="9478" max="9478" width="9" customWidth="1"/>
    <col min="9730" max="9730" width="28.375" customWidth="1"/>
    <col min="9731" max="9731" width="11.125" customWidth="1"/>
    <col min="9732" max="9732" width="14" customWidth="1"/>
    <col min="9733" max="9733" width="41.25" customWidth="1"/>
    <col min="9734" max="9734" width="9" customWidth="1"/>
    <col min="9986" max="9986" width="28.375" customWidth="1"/>
    <col min="9987" max="9987" width="11.125" customWidth="1"/>
    <col min="9988" max="9988" width="14" customWidth="1"/>
    <col min="9989" max="9989" width="41.25" customWidth="1"/>
    <col min="9990" max="9990" width="9" customWidth="1"/>
    <col min="10242" max="10242" width="28.375" customWidth="1"/>
    <col min="10243" max="10243" width="11.125" customWidth="1"/>
    <col min="10244" max="10244" width="14" customWidth="1"/>
    <col min="10245" max="10245" width="41.25" customWidth="1"/>
    <col min="10246" max="10246" width="9" customWidth="1"/>
    <col min="10498" max="10498" width="28.375" customWidth="1"/>
    <col min="10499" max="10499" width="11.125" customWidth="1"/>
    <col min="10500" max="10500" width="14" customWidth="1"/>
    <col min="10501" max="10501" width="41.25" customWidth="1"/>
    <col min="10502" max="10502" width="9" customWidth="1"/>
    <col min="10754" max="10754" width="28.375" customWidth="1"/>
    <col min="10755" max="10755" width="11.125" customWidth="1"/>
    <col min="10756" max="10756" width="14" customWidth="1"/>
    <col min="10757" max="10757" width="41.25" customWidth="1"/>
    <col min="10758" max="10758" width="9" customWidth="1"/>
    <col min="11010" max="11010" width="28.375" customWidth="1"/>
    <col min="11011" max="11011" width="11.125" customWidth="1"/>
    <col min="11012" max="11012" width="14" customWidth="1"/>
    <col min="11013" max="11013" width="41.25" customWidth="1"/>
    <col min="11014" max="11014" width="9" customWidth="1"/>
    <col min="11266" max="11266" width="28.375" customWidth="1"/>
    <col min="11267" max="11267" width="11.125" customWidth="1"/>
    <col min="11268" max="11268" width="14" customWidth="1"/>
    <col min="11269" max="11269" width="41.25" customWidth="1"/>
    <col min="11270" max="11270" width="9" customWidth="1"/>
    <col min="11522" max="11522" width="28.375" customWidth="1"/>
    <col min="11523" max="11523" width="11.125" customWidth="1"/>
    <col min="11524" max="11524" width="14" customWidth="1"/>
    <col min="11525" max="11525" width="41.25" customWidth="1"/>
    <col min="11526" max="11526" width="9" customWidth="1"/>
    <col min="11778" max="11778" width="28.375" customWidth="1"/>
    <col min="11779" max="11779" width="11.125" customWidth="1"/>
    <col min="11780" max="11780" width="14" customWidth="1"/>
    <col min="11781" max="11781" width="41.25" customWidth="1"/>
    <col min="11782" max="11782" width="9" customWidth="1"/>
    <col min="12034" max="12034" width="28.375" customWidth="1"/>
    <col min="12035" max="12035" width="11.125" customWidth="1"/>
    <col min="12036" max="12036" width="14" customWidth="1"/>
    <col min="12037" max="12037" width="41.25" customWidth="1"/>
    <col min="12038" max="12038" width="9" customWidth="1"/>
    <col min="12290" max="12290" width="28.375" customWidth="1"/>
    <col min="12291" max="12291" width="11.125" customWidth="1"/>
    <col min="12292" max="12292" width="14" customWidth="1"/>
    <col min="12293" max="12293" width="41.25" customWidth="1"/>
    <col min="12294" max="12294" width="9" customWidth="1"/>
    <col min="12546" max="12546" width="28.375" customWidth="1"/>
    <col min="12547" max="12547" width="11.125" customWidth="1"/>
    <col min="12548" max="12548" width="14" customWidth="1"/>
    <col min="12549" max="12549" width="41.25" customWidth="1"/>
    <col min="12550" max="12550" width="9" customWidth="1"/>
    <col min="12802" max="12802" width="28.375" customWidth="1"/>
    <col min="12803" max="12803" width="11.125" customWidth="1"/>
    <col min="12804" max="12804" width="14" customWidth="1"/>
    <col min="12805" max="12805" width="41.25" customWidth="1"/>
    <col min="12806" max="12806" width="9" customWidth="1"/>
    <col min="13058" max="13058" width="28.375" customWidth="1"/>
    <col min="13059" max="13059" width="11.125" customWidth="1"/>
    <col min="13060" max="13060" width="14" customWidth="1"/>
    <col min="13061" max="13061" width="41.25" customWidth="1"/>
    <col min="13062" max="13062" width="9" customWidth="1"/>
    <col min="13314" max="13314" width="28.375" customWidth="1"/>
    <col min="13315" max="13315" width="11.125" customWidth="1"/>
    <col min="13316" max="13316" width="14" customWidth="1"/>
    <col min="13317" max="13317" width="41.25" customWidth="1"/>
    <col min="13318" max="13318" width="9" customWidth="1"/>
    <col min="13570" max="13570" width="28.375" customWidth="1"/>
    <col min="13571" max="13571" width="11.125" customWidth="1"/>
    <col min="13572" max="13572" width="14" customWidth="1"/>
    <col min="13573" max="13573" width="41.25" customWidth="1"/>
    <col min="13574" max="13574" width="9" customWidth="1"/>
    <col min="13826" max="13826" width="28.375" customWidth="1"/>
    <col min="13827" max="13827" width="11.125" customWidth="1"/>
    <col min="13828" max="13828" width="14" customWidth="1"/>
    <col min="13829" max="13829" width="41.25" customWidth="1"/>
    <col min="13830" max="13830" width="9" customWidth="1"/>
    <col min="14082" max="14082" width="28.375" customWidth="1"/>
    <col min="14083" max="14083" width="11.125" customWidth="1"/>
    <col min="14084" max="14084" width="14" customWidth="1"/>
    <col min="14085" max="14085" width="41.25" customWidth="1"/>
    <col min="14086" max="14086" width="9" customWidth="1"/>
    <col min="14338" max="14338" width="28.375" customWidth="1"/>
    <col min="14339" max="14339" width="11.125" customWidth="1"/>
    <col min="14340" max="14340" width="14" customWidth="1"/>
    <col min="14341" max="14341" width="41.25" customWidth="1"/>
    <col min="14342" max="14342" width="9" customWidth="1"/>
    <col min="14594" max="14594" width="28.375" customWidth="1"/>
    <col min="14595" max="14595" width="11.125" customWidth="1"/>
    <col min="14596" max="14596" width="14" customWidth="1"/>
    <col min="14597" max="14597" width="41.25" customWidth="1"/>
    <col min="14598" max="14598" width="9" customWidth="1"/>
    <col min="14850" max="14850" width="28.375" customWidth="1"/>
    <col min="14851" max="14851" width="11.125" customWidth="1"/>
    <col min="14852" max="14852" width="14" customWidth="1"/>
    <col min="14853" max="14853" width="41.25" customWidth="1"/>
    <col min="14854" max="14854" width="9" customWidth="1"/>
    <col min="15106" max="15106" width="28.375" customWidth="1"/>
    <col min="15107" max="15107" width="11.125" customWidth="1"/>
    <col min="15108" max="15108" width="14" customWidth="1"/>
    <col min="15109" max="15109" width="41.25" customWidth="1"/>
    <col min="15110" max="15110" width="9" customWidth="1"/>
    <col min="15362" max="15362" width="28.375" customWidth="1"/>
    <col min="15363" max="15363" width="11.125" customWidth="1"/>
    <col min="15364" max="15364" width="14" customWidth="1"/>
    <col min="15365" max="15365" width="41.25" customWidth="1"/>
    <col min="15366" max="15366" width="9" customWidth="1"/>
    <col min="15618" max="15618" width="28.375" customWidth="1"/>
    <col min="15619" max="15619" width="11.125" customWidth="1"/>
    <col min="15620" max="15620" width="14" customWidth="1"/>
    <col min="15621" max="15621" width="41.25" customWidth="1"/>
    <col min="15622" max="15622" width="9" customWidth="1"/>
    <col min="15874" max="15874" width="28.375" customWidth="1"/>
    <col min="15875" max="15875" width="11.125" customWidth="1"/>
    <col min="15876" max="15876" width="14" customWidth="1"/>
    <col min="15877" max="15877" width="41.25" customWidth="1"/>
    <col min="15878" max="15878" width="9" customWidth="1"/>
    <col min="16130" max="16130" width="28.375" customWidth="1"/>
    <col min="16131" max="16131" width="11.125" customWidth="1"/>
    <col min="16132" max="16132" width="14" customWidth="1"/>
    <col min="16133" max="16133" width="41.25" customWidth="1"/>
    <col min="16134" max="16134" width="9" customWidth="1"/>
  </cols>
  <sheetData>
    <row r="1" spans="1:5" ht="21">
      <c r="A1" s="499" t="s">
        <v>125</v>
      </c>
      <c r="B1" s="499"/>
      <c r="C1" s="499"/>
      <c r="D1" s="499"/>
      <c r="E1" s="499"/>
    </row>
    <row r="2" spans="1:5" ht="21.75" customHeight="1">
      <c r="A2" s="500" t="s">
        <v>126</v>
      </c>
      <c r="B2" s="500"/>
      <c r="D2" s="501" t="s">
        <v>622</v>
      </c>
      <c r="E2" s="501"/>
    </row>
    <row r="3" spans="1:5" s="123" customFormat="1" ht="22.5" customHeight="1" thickBot="1">
      <c r="A3" s="502" t="s">
        <v>127</v>
      </c>
      <c r="B3" s="502"/>
      <c r="C3"/>
      <c r="D3"/>
      <c r="E3"/>
    </row>
    <row r="4" spans="1:5" s="123" customFormat="1" ht="30" customHeight="1" thickBot="1">
      <c r="A4" s="124" t="s">
        <v>3</v>
      </c>
      <c r="B4" s="125" t="s">
        <v>4</v>
      </c>
      <c r="C4" s="125"/>
      <c r="D4" s="125" t="s">
        <v>6</v>
      </c>
      <c r="E4" s="126" t="s">
        <v>7</v>
      </c>
    </row>
    <row r="5" spans="1:5" s="123" customFormat="1" ht="30" customHeight="1">
      <c r="A5" s="127">
        <v>1</v>
      </c>
      <c r="B5" s="128" t="s">
        <v>128</v>
      </c>
      <c r="C5" s="129" t="s">
        <v>129</v>
      </c>
      <c r="D5" s="130">
        <v>446183</v>
      </c>
      <c r="E5" s="131"/>
    </row>
    <row r="6" spans="1:5" s="123" customFormat="1" ht="30" customHeight="1">
      <c r="A6" s="132">
        <v>2</v>
      </c>
      <c r="B6" s="13" t="s">
        <v>130</v>
      </c>
      <c r="C6" s="133" t="s">
        <v>131</v>
      </c>
      <c r="D6" s="21">
        <v>10000</v>
      </c>
      <c r="E6" s="134"/>
    </row>
    <row r="7" spans="1:5" s="123" customFormat="1" ht="30" customHeight="1">
      <c r="A7" s="132">
        <v>3</v>
      </c>
      <c r="B7" s="13" t="s">
        <v>132</v>
      </c>
      <c r="C7" s="133" t="s">
        <v>131</v>
      </c>
      <c r="D7" s="21">
        <v>20000</v>
      </c>
      <c r="E7" s="134"/>
    </row>
    <row r="8" spans="1:5" s="123" customFormat="1" ht="30" customHeight="1">
      <c r="A8" s="132">
        <v>4</v>
      </c>
      <c r="B8" s="13" t="s">
        <v>133</v>
      </c>
      <c r="C8" s="133" t="s">
        <v>134</v>
      </c>
      <c r="D8" s="21">
        <v>30000</v>
      </c>
      <c r="E8" s="134"/>
    </row>
    <row r="9" spans="1:5" s="123" customFormat="1" ht="30" customHeight="1">
      <c r="A9" s="127">
        <v>5</v>
      </c>
      <c r="B9" s="13" t="s">
        <v>135</v>
      </c>
      <c r="C9" s="133" t="s">
        <v>136</v>
      </c>
      <c r="D9" s="21">
        <v>20000</v>
      </c>
      <c r="E9" s="134"/>
    </row>
    <row r="10" spans="1:5" s="123" customFormat="1" ht="30" customHeight="1">
      <c r="A10" s="127">
        <v>6</v>
      </c>
      <c r="B10" s="13" t="s">
        <v>137</v>
      </c>
      <c r="C10" s="133" t="s">
        <v>138</v>
      </c>
      <c r="D10" s="21">
        <v>10000</v>
      </c>
      <c r="E10" s="134"/>
    </row>
    <row r="11" spans="1:5" s="123" customFormat="1" ht="30" customHeight="1">
      <c r="A11" s="127">
        <v>7</v>
      </c>
      <c r="B11" s="13" t="s">
        <v>139</v>
      </c>
      <c r="C11" s="133" t="s">
        <v>140</v>
      </c>
      <c r="D11" s="21">
        <v>20000</v>
      </c>
      <c r="E11" s="134"/>
    </row>
    <row r="12" spans="1:5" s="123" customFormat="1" ht="30" customHeight="1">
      <c r="A12" s="127">
        <v>8</v>
      </c>
      <c r="B12" s="13" t="s">
        <v>141</v>
      </c>
      <c r="C12" s="133" t="s">
        <v>140</v>
      </c>
      <c r="D12" s="21">
        <v>60000</v>
      </c>
      <c r="E12" s="134"/>
    </row>
    <row r="13" spans="1:5" s="123" customFormat="1" ht="30" customHeight="1">
      <c r="A13" s="127">
        <v>9</v>
      </c>
      <c r="B13" s="13" t="s">
        <v>142</v>
      </c>
      <c r="C13" s="133" t="s">
        <v>143</v>
      </c>
      <c r="D13" s="21">
        <v>30000</v>
      </c>
      <c r="E13" s="134"/>
    </row>
    <row r="14" spans="1:5" s="123" customFormat="1" ht="30" customHeight="1">
      <c r="A14" s="127">
        <v>10</v>
      </c>
      <c r="B14" s="13" t="s">
        <v>144</v>
      </c>
      <c r="C14" s="133" t="s">
        <v>143</v>
      </c>
      <c r="D14" s="21">
        <v>30000</v>
      </c>
      <c r="E14" s="134"/>
    </row>
    <row r="15" spans="1:5" s="123" customFormat="1" ht="30" customHeight="1">
      <c r="A15" s="127">
        <v>11</v>
      </c>
      <c r="B15" s="13" t="s">
        <v>145</v>
      </c>
      <c r="C15" s="133" t="s">
        <v>143</v>
      </c>
      <c r="D15" s="21">
        <v>30000</v>
      </c>
      <c r="E15" s="134"/>
    </row>
    <row r="16" spans="1:5" s="123" customFormat="1" ht="30" customHeight="1">
      <c r="A16" s="127">
        <v>12</v>
      </c>
      <c r="B16" s="13" t="s">
        <v>146</v>
      </c>
      <c r="C16" s="133" t="s">
        <v>143</v>
      </c>
      <c r="D16" s="21">
        <v>20000</v>
      </c>
      <c r="E16" s="134"/>
    </row>
    <row r="17" spans="1:5" s="123" customFormat="1" ht="30" customHeight="1">
      <c r="A17" s="127">
        <v>13</v>
      </c>
      <c r="B17" s="13" t="s">
        <v>147</v>
      </c>
      <c r="C17" s="133" t="s">
        <v>143</v>
      </c>
      <c r="D17" s="21">
        <v>20000</v>
      </c>
      <c r="E17" s="134"/>
    </row>
    <row r="18" spans="1:5" s="123" customFormat="1" ht="30" customHeight="1">
      <c r="A18" s="127">
        <v>14</v>
      </c>
      <c r="B18" s="13" t="s">
        <v>148</v>
      </c>
      <c r="C18" s="133" t="s">
        <v>143</v>
      </c>
      <c r="D18" s="21">
        <v>20000</v>
      </c>
      <c r="E18" s="134"/>
    </row>
    <row r="19" spans="1:5" s="123" customFormat="1" ht="30" customHeight="1">
      <c r="A19" s="127">
        <v>15</v>
      </c>
      <c r="B19" s="13" t="s">
        <v>149</v>
      </c>
      <c r="C19" s="133" t="s">
        <v>143</v>
      </c>
      <c r="D19" s="21">
        <v>20000</v>
      </c>
      <c r="E19" s="134"/>
    </row>
    <row r="20" spans="1:5" s="123" customFormat="1" ht="30" customHeight="1">
      <c r="A20" s="127">
        <v>16</v>
      </c>
      <c r="B20" s="13" t="s">
        <v>150</v>
      </c>
      <c r="C20" s="133" t="s">
        <v>143</v>
      </c>
      <c r="D20" s="21">
        <v>20000</v>
      </c>
      <c r="E20" s="134"/>
    </row>
    <row r="21" spans="1:5" s="123" customFormat="1" ht="30" customHeight="1">
      <c r="A21" s="127">
        <v>17</v>
      </c>
      <c r="B21" s="13" t="s">
        <v>151</v>
      </c>
      <c r="C21" s="133" t="s">
        <v>143</v>
      </c>
      <c r="D21" s="21">
        <v>20000</v>
      </c>
      <c r="E21" s="134"/>
    </row>
    <row r="22" spans="1:5" s="123" customFormat="1" ht="30" customHeight="1">
      <c r="A22" s="127">
        <v>18</v>
      </c>
      <c r="B22" s="13" t="s">
        <v>152</v>
      </c>
      <c r="C22" s="133" t="s">
        <v>143</v>
      </c>
      <c r="D22" s="21">
        <v>20000</v>
      </c>
      <c r="E22" s="134"/>
    </row>
    <row r="23" spans="1:5" s="123" customFormat="1" ht="30" customHeight="1">
      <c r="A23" s="127">
        <v>19</v>
      </c>
      <c r="B23" s="13" t="s">
        <v>153</v>
      </c>
      <c r="C23" s="133" t="s">
        <v>143</v>
      </c>
      <c r="D23" s="21">
        <v>10000</v>
      </c>
      <c r="E23" s="134"/>
    </row>
    <row r="24" spans="1:5" s="123" customFormat="1" ht="30" customHeight="1">
      <c r="A24" s="127">
        <v>20</v>
      </c>
      <c r="B24" s="13" t="s">
        <v>154</v>
      </c>
      <c r="C24" s="133" t="s">
        <v>143</v>
      </c>
      <c r="D24" s="21">
        <v>10000</v>
      </c>
      <c r="E24" s="134"/>
    </row>
    <row r="25" spans="1:5" s="123" customFormat="1" ht="30" customHeight="1">
      <c r="A25" s="127">
        <v>21</v>
      </c>
      <c r="B25" s="13" t="s">
        <v>155</v>
      </c>
      <c r="C25" s="133" t="s">
        <v>143</v>
      </c>
      <c r="D25" s="21">
        <v>10000</v>
      </c>
      <c r="E25" s="134"/>
    </row>
    <row r="26" spans="1:5" s="123" customFormat="1" ht="30" customHeight="1">
      <c r="A26" s="127">
        <v>22</v>
      </c>
      <c r="B26" s="13" t="s">
        <v>156</v>
      </c>
      <c r="C26" s="133" t="s">
        <v>143</v>
      </c>
      <c r="D26" s="21">
        <v>5000</v>
      </c>
      <c r="E26" s="134"/>
    </row>
    <row r="27" spans="1:5" s="123" customFormat="1" ht="30" customHeight="1">
      <c r="A27" s="127">
        <v>23</v>
      </c>
      <c r="B27" s="13" t="s">
        <v>157</v>
      </c>
      <c r="C27" s="133" t="s">
        <v>143</v>
      </c>
      <c r="D27" s="21">
        <v>10000</v>
      </c>
      <c r="E27" s="134"/>
    </row>
    <row r="28" spans="1:5" s="123" customFormat="1" ht="30" customHeight="1">
      <c r="A28" s="127">
        <v>24</v>
      </c>
      <c r="B28" s="13" t="s">
        <v>158</v>
      </c>
      <c r="C28" s="133" t="s">
        <v>143</v>
      </c>
      <c r="D28" s="21">
        <v>20000</v>
      </c>
      <c r="E28" s="134"/>
    </row>
    <row r="29" spans="1:5" s="123" customFormat="1" ht="30" customHeight="1">
      <c r="A29" s="127">
        <v>25</v>
      </c>
      <c r="B29" s="13" t="s">
        <v>159</v>
      </c>
      <c r="C29" s="133" t="s">
        <v>160</v>
      </c>
      <c r="D29" s="21">
        <v>20000</v>
      </c>
      <c r="E29" s="134"/>
    </row>
    <row r="30" spans="1:5" s="123" customFormat="1" ht="30" customHeight="1">
      <c r="A30" s="127">
        <v>26</v>
      </c>
      <c r="B30" s="13" t="s">
        <v>161</v>
      </c>
      <c r="C30" s="133" t="s">
        <v>160</v>
      </c>
      <c r="D30" s="21">
        <v>1000</v>
      </c>
      <c r="E30" s="134"/>
    </row>
    <row r="31" spans="1:5" s="123" customFormat="1" ht="30" customHeight="1" thickBot="1">
      <c r="A31" s="127">
        <v>27</v>
      </c>
      <c r="B31" s="13" t="s">
        <v>162</v>
      </c>
      <c r="C31" s="133" t="s">
        <v>163</v>
      </c>
      <c r="D31" s="21">
        <v>30000</v>
      </c>
      <c r="E31" s="134"/>
    </row>
    <row r="32" spans="1:5" s="123" customFormat="1" ht="30" customHeight="1" thickBot="1">
      <c r="A32" s="124" t="s">
        <v>3</v>
      </c>
      <c r="B32" s="125" t="s">
        <v>4</v>
      </c>
      <c r="C32" s="125"/>
      <c r="D32" s="125" t="s">
        <v>6</v>
      </c>
      <c r="E32" s="126" t="s">
        <v>7</v>
      </c>
    </row>
    <row r="33" spans="1:5" s="123" customFormat="1" ht="30" customHeight="1">
      <c r="A33" s="127">
        <v>28</v>
      </c>
      <c r="B33" s="13" t="s">
        <v>164</v>
      </c>
      <c r="C33" s="133" t="s">
        <v>165</v>
      </c>
      <c r="D33" s="21">
        <v>20000</v>
      </c>
      <c r="E33" s="134"/>
    </row>
    <row r="34" spans="1:5" s="123" customFormat="1" ht="30" customHeight="1">
      <c r="A34" s="127">
        <v>29</v>
      </c>
      <c r="B34" s="13" t="s">
        <v>166</v>
      </c>
      <c r="C34" s="133" t="s">
        <v>165</v>
      </c>
      <c r="D34" s="21">
        <v>10000</v>
      </c>
      <c r="E34" s="134"/>
    </row>
    <row r="35" spans="1:5" s="123" customFormat="1" ht="30" customHeight="1">
      <c r="A35" s="127">
        <v>30</v>
      </c>
      <c r="B35" s="13" t="s">
        <v>167</v>
      </c>
      <c r="C35" s="133" t="s">
        <v>168</v>
      </c>
      <c r="D35" s="21">
        <v>10000</v>
      </c>
      <c r="E35" s="134"/>
    </row>
    <row r="36" spans="1:5" s="123" customFormat="1" ht="30" customHeight="1">
      <c r="A36" s="127">
        <v>31</v>
      </c>
      <c r="B36" s="26" t="s">
        <v>169</v>
      </c>
      <c r="C36" s="135" t="s">
        <v>170</v>
      </c>
      <c r="D36" s="136">
        <v>30</v>
      </c>
      <c r="E36" s="134"/>
    </row>
    <row r="37" spans="1:5" s="123" customFormat="1" ht="30" customHeight="1">
      <c r="A37" s="132">
        <v>32</v>
      </c>
      <c r="B37" s="13" t="s">
        <v>171</v>
      </c>
      <c r="C37" s="133" t="s">
        <v>172</v>
      </c>
      <c r="D37" s="21">
        <v>20000</v>
      </c>
      <c r="E37" s="134"/>
    </row>
    <row r="38" spans="1:5" s="123" customFormat="1" ht="30" customHeight="1">
      <c r="A38" s="132">
        <v>33</v>
      </c>
      <c r="B38" s="26" t="s">
        <v>173</v>
      </c>
      <c r="C38" s="135" t="s">
        <v>174</v>
      </c>
      <c r="D38" s="136">
        <v>40</v>
      </c>
      <c r="E38" s="134"/>
    </row>
    <row r="39" spans="1:5" s="123" customFormat="1" ht="30" customHeight="1">
      <c r="A39" s="132">
        <v>34</v>
      </c>
      <c r="B39" s="39"/>
      <c r="C39" s="137"/>
      <c r="D39" s="28"/>
      <c r="E39" s="134"/>
    </row>
    <row r="40" spans="1:5" s="123" customFormat="1" ht="30" customHeight="1">
      <c r="A40" s="132">
        <v>35</v>
      </c>
      <c r="B40" s="39"/>
      <c r="C40" s="138"/>
      <c r="D40" s="28"/>
      <c r="E40" s="134"/>
    </row>
    <row r="41" spans="1:5" s="123" customFormat="1" ht="30" customHeight="1" thickBot="1">
      <c r="A41" s="503" t="s">
        <v>30</v>
      </c>
      <c r="B41" s="504"/>
      <c r="C41" s="505">
        <f>SUM(D5:D40)</f>
        <v>1022253</v>
      </c>
      <c r="D41" s="506"/>
      <c r="E41" s="139"/>
    </row>
    <row r="42" spans="1:5" s="123" customFormat="1">
      <c r="A42" s="140"/>
      <c r="B42"/>
      <c r="C42"/>
      <c r="D42"/>
      <c r="E42"/>
    </row>
    <row r="43" spans="1:5" s="123" customFormat="1" ht="17.25" thickBot="1">
      <c r="A43" s="141" t="s">
        <v>175</v>
      </c>
      <c r="B43" s="142"/>
      <c r="C43"/>
      <c r="D43"/>
      <c r="E43"/>
    </row>
    <row r="44" spans="1:5" s="123" customFormat="1" ht="24" customHeight="1" thickBot="1">
      <c r="A44" s="143" t="s">
        <v>3</v>
      </c>
      <c r="B44" s="143" t="s">
        <v>4</v>
      </c>
      <c r="C44" s="143" t="s">
        <v>176</v>
      </c>
      <c r="D44" s="143" t="s">
        <v>122</v>
      </c>
      <c r="E44" s="143" t="s">
        <v>7</v>
      </c>
    </row>
    <row r="45" spans="1:5" s="123" customFormat="1" ht="45" customHeight="1">
      <c r="A45" s="478" t="s">
        <v>33</v>
      </c>
      <c r="B45" s="144" t="s">
        <v>177</v>
      </c>
      <c r="C45" s="145" t="s">
        <v>131</v>
      </c>
      <c r="D45" s="78">
        <v>4000</v>
      </c>
      <c r="E45" s="79" t="s">
        <v>178</v>
      </c>
    </row>
    <row r="46" spans="1:5" s="123" customFormat="1" ht="45" customHeight="1">
      <c r="A46" s="479"/>
      <c r="B46" s="146"/>
      <c r="C46" s="133" t="s">
        <v>131</v>
      </c>
      <c r="D46" s="57">
        <v>3300</v>
      </c>
      <c r="E46" s="56" t="s">
        <v>179</v>
      </c>
    </row>
    <row r="47" spans="1:5" s="123" customFormat="1" ht="45" customHeight="1">
      <c r="A47" s="479"/>
      <c r="B47" s="146"/>
      <c r="C47" s="133" t="s">
        <v>131</v>
      </c>
      <c r="D47" s="57">
        <v>1000</v>
      </c>
      <c r="E47" s="56" t="s">
        <v>180</v>
      </c>
    </row>
    <row r="48" spans="1:5" s="123" customFormat="1" ht="45" customHeight="1">
      <c r="A48" s="479"/>
      <c r="B48" s="146"/>
      <c r="C48" s="133" t="s">
        <v>134</v>
      </c>
      <c r="D48" s="57">
        <v>3600</v>
      </c>
      <c r="E48" s="56" t="s">
        <v>181</v>
      </c>
    </row>
    <row r="49" spans="1:5" s="123" customFormat="1" ht="45" customHeight="1">
      <c r="A49" s="479"/>
      <c r="B49" s="146"/>
      <c r="C49" s="133" t="s">
        <v>182</v>
      </c>
      <c r="D49" s="57">
        <v>100</v>
      </c>
      <c r="E49" s="56" t="s">
        <v>183</v>
      </c>
    </row>
    <row r="50" spans="1:5" s="123" customFormat="1" ht="45" customHeight="1" thickBot="1">
      <c r="A50" s="479"/>
      <c r="B50" s="176"/>
      <c r="C50" s="54" t="s">
        <v>184</v>
      </c>
      <c r="D50" s="147">
        <v>2700</v>
      </c>
      <c r="E50" s="148" t="s">
        <v>185</v>
      </c>
    </row>
    <row r="51" spans="1:5" s="123" customFormat="1" ht="45" customHeight="1">
      <c r="A51" s="149" t="s">
        <v>186</v>
      </c>
      <c r="B51" s="150" t="s">
        <v>187</v>
      </c>
      <c r="C51" s="151" t="s">
        <v>188</v>
      </c>
      <c r="D51" s="152">
        <v>3000</v>
      </c>
      <c r="E51" s="153" t="s">
        <v>189</v>
      </c>
    </row>
    <row r="52" spans="1:5" s="123" customFormat="1" ht="45" customHeight="1">
      <c r="A52" s="154"/>
      <c r="B52" s="155"/>
      <c r="C52" s="156" t="s">
        <v>190</v>
      </c>
      <c r="D52" s="43">
        <v>3000</v>
      </c>
      <c r="E52" s="60" t="s">
        <v>191</v>
      </c>
    </row>
    <row r="53" spans="1:5" s="123" customFormat="1" ht="45" customHeight="1">
      <c r="A53" s="154"/>
      <c r="B53" s="155"/>
      <c r="C53" s="156" t="s">
        <v>190</v>
      </c>
      <c r="D53" s="43">
        <v>3000</v>
      </c>
      <c r="E53" s="60" t="s">
        <v>192</v>
      </c>
    </row>
    <row r="54" spans="1:5" s="123" customFormat="1" ht="45" customHeight="1">
      <c r="A54" s="154"/>
      <c r="B54" s="155"/>
      <c r="C54" s="156" t="s">
        <v>190</v>
      </c>
      <c r="D54" s="43">
        <v>3000</v>
      </c>
      <c r="E54" s="98" t="s">
        <v>193</v>
      </c>
    </row>
    <row r="55" spans="1:5" s="123" customFormat="1" ht="45" customHeight="1">
      <c r="A55" s="154"/>
      <c r="B55" s="155"/>
      <c r="C55" s="156" t="s">
        <v>190</v>
      </c>
      <c r="D55" s="43">
        <v>3000</v>
      </c>
      <c r="E55" s="60" t="s">
        <v>194</v>
      </c>
    </row>
    <row r="56" spans="1:5" s="123" customFormat="1" ht="45" customHeight="1" thickBot="1">
      <c r="A56" s="157"/>
      <c r="B56" s="158"/>
      <c r="C56" s="159"/>
      <c r="D56" s="102"/>
      <c r="E56" s="160"/>
    </row>
    <row r="57" spans="1:5" s="123" customFormat="1" ht="45" customHeight="1">
      <c r="A57" s="174" t="s">
        <v>195</v>
      </c>
      <c r="B57" s="189" t="s">
        <v>196</v>
      </c>
      <c r="C57" s="161"/>
      <c r="D57" s="162"/>
      <c r="E57" s="163"/>
    </row>
    <row r="58" spans="1:5" s="123" customFormat="1" ht="45" customHeight="1" thickBot="1">
      <c r="A58" s="178"/>
      <c r="B58" s="191"/>
      <c r="C58" s="164"/>
      <c r="D58" s="106"/>
      <c r="E58" s="107"/>
    </row>
    <row r="59" spans="1:5" s="123" customFormat="1" ht="45" customHeight="1">
      <c r="A59" s="175" t="s">
        <v>197</v>
      </c>
      <c r="B59" s="165" t="s">
        <v>198</v>
      </c>
      <c r="C59" s="138"/>
      <c r="D59" s="166"/>
      <c r="E59" s="167"/>
    </row>
    <row r="60" spans="1:5" s="123" customFormat="1" ht="45" customHeight="1" thickBot="1">
      <c r="A60" s="175"/>
      <c r="B60" s="155"/>
      <c r="C60" s="168"/>
      <c r="D60" s="169"/>
      <c r="E60" s="170"/>
    </row>
    <row r="61" spans="1:5" s="123" customFormat="1" ht="45" customHeight="1">
      <c r="A61" s="174" t="s" ph="1">
        <v>199</v>
      </c>
      <c r="B61" s="150" t="s">
        <v>200</v>
      </c>
      <c r="C61" s="171"/>
      <c r="D61" s="78"/>
      <c r="E61" s="79"/>
    </row>
    <row r="62" spans="1:5" s="123" customFormat="1" ht="45" customHeight="1" thickBot="1">
      <c r="A62" s="178" ph="1"/>
      <c r="B62" s="158"/>
      <c r="C62" s="164"/>
      <c r="D62" s="106"/>
      <c r="E62" s="107"/>
    </row>
    <row r="63" spans="1:5" s="123" customFormat="1" ht="45" customHeight="1">
      <c r="A63" s="174" t="s">
        <v>201</v>
      </c>
      <c r="B63" s="150" t="s">
        <v>202</v>
      </c>
      <c r="C63" s="172" t="s">
        <v>143</v>
      </c>
      <c r="D63" s="173">
        <v>25950</v>
      </c>
      <c r="E63" s="79" t="s">
        <v>203</v>
      </c>
    </row>
    <row r="64" spans="1:5" s="123" customFormat="1" ht="45" customHeight="1" thickBot="1">
      <c r="A64" s="178"/>
      <c r="B64" s="158"/>
      <c r="C64" s="164"/>
      <c r="D64" s="106"/>
      <c r="E64" s="107"/>
    </row>
    <row r="65" spans="1:5" s="123" customFormat="1" ht="45" customHeight="1">
      <c r="A65" s="480" t="s">
        <v>204</v>
      </c>
      <c r="B65" s="483" t="s">
        <v>205</v>
      </c>
      <c r="C65" s="161" t="s">
        <v>206</v>
      </c>
      <c r="D65" s="162">
        <v>7980</v>
      </c>
      <c r="E65" s="163" t="s">
        <v>207</v>
      </c>
    </row>
    <row r="66" spans="1:5" s="123" customFormat="1" ht="45" customHeight="1">
      <c r="A66" s="481"/>
      <c r="B66" s="484"/>
      <c r="C66" s="177" t="s">
        <v>208</v>
      </c>
      <c r="D66" s="43">
        <v>7980</v>
      </c>
      <c r="E66" s="98" t="s">
        <v>209</v>
      </c>
    </row>
    <row r="67" spans="1:5" s="123" customFormat="1" ht="45" customHeight="1">
      <c r="A67" s="481"/>
      <c r="B67" s="484"/>
      <c r="C67" s="177" t="s">
        <v>210</v>
      </c>
      <c r="D67" s="43">
        <v>7980</v>
      </c>
      <c r="E67" s="98" t="s">
        <v>211</v>
      </c>
    </row>
    <row r="68" spans="1:5" s="123" customFormat="1" ht="45" customHeight="1">
      <c r="A68" s="481"/>
      <c r="B68" s="484"/>
      <c r="C68" s="177" t="s">
        <v>212</v>
      </c>
      <c r="D68" s="43">
        <v>7980</v>
      </c>
      <c r="E68" s="98" t="s">
        <v>213</v>
      </c>
    </row>
    <row r="69" spans="1:5" s="123" customFormat="1" ht="45" customHeight="1">
      <c r="A69" s="481"/>
      <c r="B69" s="484"/>
      <c r="C69" s="177" t="s">
        <v>214</v>
      </c>
      <c r="D69" s="43">
        <v>7980</v>
      </c>
      <c r="E69" s="98" t="s">
        <v>215</v>
      </c>
    </row>
    <row r="70" spans="1:5" s="123" customFormat="1" ht="45" customHeight="1">
      <c r="A70" s="481"/>
      <c r="B70" s="484"/>
      <c r="C70" s="177" t="s">
        <v>214</v>
      </c>
      <c r="D70" s="43">
        <v>7980</v>
      </c>
      <c r="E70" s="98" t="s">
        <v>216</v>
      </c>
    </row>
    <row r="71" spans="1:5" s="123" customFormat="1" ht="45" customHeight="1" thickBot="1">
      <c r="A71" s="482"/>
      <c r="B71" s="485"/>
      <c r="C71" s="164"/>
      <c r="D71" s="106"/>
      <c r="E71" s="107"/>
    </row>
    <row r="72" spans="1:5" s="123" customFormat="1" ht="45" customHeight="1">
      <c r="A72" s="174" t="s">
        <v>217</v>
      </c>
      <c r="B72" s="150" t="s">
        <v>218</v>
      </c>
      <c r="C72" s="179"/>
      <c r="D72" s="152"/>
      <c r="E72" s="79"/>
    </row>
    <row r="73" spans="1:5" s="123" customFormat="1" ht="45" customHeight="1" thickBot="1">
      <c r="A73" s="178"/>
      <c r="B73" s="158"/>
      <c r="C73" s="164"/>
      <c r="D73" s="106"/>
      <c r="E73" s="107"/>
    </row>
    <row r="74" spans="1:5" s="123" customFormat="1" ht="45" customHeight="1">
      <c r="A74" s="180" t="s">
        <v>219</v>
      </c>
      <c r="B74" s="181" t="s">
        <v>220</v>
      </c>
      <c r="C74" s="172"/>
      <c r="D74" s="173"/>
      <c r="E74" s="104"/>
    </row>
    <row r="75" spans="1:5" s="123" customFormat="1" ht="45" customHeight="1">
      <c r="A75" s="182"/>
      <c r="B75" s="183" t="s">
        <v>221</v>
      </c>
      <c r="C75" s="137"/>
      <c r="D75" s="184"/>
      <c r="E75" s="185"/>
    </row>
    <row r="76" spans="1:5" s="123" customFormat="1" ht="45" customHeight="1" thickBot="1">
      <c r="A76" s="186"/>
      <c r="B76" s="187"/>
      <c r="C76" s="188"/>
      <c r="D76" s="63"/>
      <c r="E76" s="64"/>
    </row>
    <row r="77" spans="1:5" s="123" customFormat="1" ht="45" customHeight="1">
      <c r="A77" s="180" t="s">
        <v>222</v>
      </c>
      <c r="B77" s="486" t="s">
        <v>223</v>
      </c>
      <c r="C77" s="145" t="s">
        <v>224</v>
      </c>
      <c r="D77" s="78">
        <v>13650</v>
      </c>
      <c r="E77" s="79" t="s">
        <v>225</v>
      </c>
    </row>
    <row r="78" spans="1:5" s="123" customFormat="1" ht="45" customHeight="1">
      <c r="A78" s="182"/>
      <c r="B78" s="487"/>
      <c r="C78" s="177" t="s">
        <v>214</v>
      </c>
      <c r="D78" s="190">
        <v>13650</v>
      </c>
      <c r="E78" s="95" t="s">
        <v>225</v>
      </c>
    </row>
    <row r="79" spans="1:5" s="123" customFormat="1" ht="45" customHeight="1" thickBot="1">
      <c r="A79" s="186"/>
      <c r="B79" s="488"/>
      <c r="C79" s="188"/>
      <c r="D79" s="63"/>
      <c r="E79" s="64"/>
    </row>
    <row r="80" spans="1:5" s="123" customFormat="1" ht="45" customHeight="1">
      <c r="A80" s="180" t="s">
        <v>226</v>
      </c>
      <c r="B80" s="486" t="s">
        <v>227</v>
      </c>
      <c r="C80" s="161" t="s">
        <v>228</v>
      </c>
      <c r="D80" s="109">
        <v>7579</v>
      </c>
      <c r="E80" s="192" t="s">
        <v>229</v>
      </c>
    </row>
    <row r="81" spans="1:5" s="123" customFormat="1" ht="45" customHeight="1" thickBot="1">
      <c r="A81" s="186"/>
      <c r="B81" s="488"/>
      <c r="C81" s="188"/>
      <c r="D81" s="63"/>
      <c r="E81" s="64"/>
    </row>
    <row r="82" spans="1:5" s="123" customFormat="1" ht="45" customHeight="1">
      <c r="A82" s="193" t="s">
        <v>230</v>
      </c>
      <c r="B82" s="489" t="s">
        <v>123</v>
      </c>
      <c r="C82" s="145" t="s">
        <v>143</v>
      </c>
      <c r="D82" s="51">
        <v>45000</v>
      </c>
      <c r="E82" s="52" t="s">
        <v>231</v>
      </c>
    </row>
    <row r="83" spans="1:5" s="123" customFormat="1" ht="45" customHeight="1">
      <c r="A83" s="194"/>
      <c r="B83" s="490"/>
      <c r="C83" s="133" t="s">
        <v>168</v>
      </c>
      <c r="D83" s="82">
        <v>960</v>
      </c>
      <c r="E83" s="83" t="s">
        <v>232</v>
      </c>
    </row>
    <row r="84" spans="1:5" s="123" customFormat="1" ht="45" customHeight="1">
      <c r="A84" s="195"/>
      <c r="B84" s="490"/>
      <c r="C84" s="177" t="s">
        <v>208</v>
      </c>
      <c r="D84" s="43">
        <v>2076</v>
      </c>
      <c r="E84" s="60" t="s">
        <v>233</v>
      </c>
    </row>
    <row r="85" spans="1:5" s="123" customFormat="1" ht="45" customHeight="1" thickBot="1">
      <c r="A85" s="196"/>
      <c r="B85" s="491"/>
      <c r="C85" s="197" t="s">
        <v>210</v>
      </c>
      <c r="D85" s="88">
        <v>13000</v>
      </c>
      <c r="E85" s="89" t="s">
        <v>234</v>
      </c>
    </row>
    <row r="86" spans="1:5" s="123" customFormat="1" ht="45" customHeight="1">
      <c r="A86" s="193" t="s">
        <v>235</v>
      </c>
      <c r="B86" s="489" t="s">
        <v>124</v>
      </c>
      <c r="C86" s="145"/>
      <c r="D86" s="78"/>
      <c r="E86" s="52"/>
    </row>
    <row r="87" spans="1:5" s="123" customFormat="1" ht="45" customHeight="1">
      <c r="A87" s="195"/>
      <c r="B87" s="490"/>
      <c r="C87" s="133"/>
      <c r="D87" s="82"/>
      <c r="E87" s="83"/>
    </row>
    <row r="88" spans="1:5" s="123" customFormat="1" ht="45" customHeight="1" thickBot="1">
      <c r="A88" s="196"/>
      <c r="B88" s="491"/>
      <c r="C88" s="188"/>
      <c r="D88" s="63"/>
      <c r="E88" s="198"/>
    </row>
    <row r="89" spans="1:5" s="123" customFormat="1" ht="45" customHeight="1">
      <c r="A89" s="193" t="s">
        <v>236</v>
      </c>
      <c r="B89" s="489" t="s">
        <v>237</v>
      </c>
      <c r="C89" s="199" t="s">
        <v>238</v>
      </c>
      <c r="D89" s="152">
        <v>3318</v>
      </c>
      <c r="E89" s="153" t="s">
        <v>239</v>
      </c>
    </row>
    <row r="90" spans="1:5" s="123" customFormat="1" ht="45" customHeight="1">
      <c r="A90" s="195"/>
      <c r="B90" s="490"/>
      <c r="C90" s="133" t="s">
        <v>240</v>
      </c>
      <c r="D90" s="57">
        <v>3634</v>
      </c>
      <c r="E90" s="56" t="s">
        <v>241</v>
      </c>
    </row>
    <row r="91" spans="1:5" s="123" customFormat="1" ht="45" customHeight="1">
      <c r="A91" s="195"/>
      <c r="B91" s="490"/>
      <c r="C91" s="133" t="s">
        <v>168</v>
      </c>
      <c r="D91" s="57">
        <v>6320</v>
      </c>
      <c r="E91" s="56" t="s">
        <v>242</v>
      </c>
    </row>
    <row r="92" spans="1:5" s="123" customFormat="1" ht="45" customHeight="1">
      <c r="A92" s="195"/>
      <c r="B92" s="490"/>
      <c r="C92" s="133" t="s">
        <v>168</v>
      </c>
      <c r="D92" s="57">
        <v>632</v>
      </c>
      <c r="E92" s="56" t="s">
        <v>243</v>
      </c>
    </row>
    <row r="93" spans="1:5" s="123" customFormat="1" ht="45" customHeight="1">
      <c r="A93" s="195"/>
      <c r="B93" s="490"/>
      <c r="C93" s="133" t="s">
        <v>168</v>
      </c>
      <c r="D93" s="57">
        <v>1264</v>
      </c>
      <c r="E93" s="56" t="s">
        <v>244</v>
      </c>
    </row>
    <row r="94" spans="1:5" s="123" customFormat="1" ht="45" customHeight="1" thickBot="1">
      <c r="A94" s="196"/>
      <c r="B94" s="491"/>
      <c r="C94" s="200" t="s">
        <v>245</v>
      </c>
      <c r="D94" s="106">
        <v>7584</v>
      </c>
      <c r="E94" s="107" t="s">
        <v>246</v>
      </c>
    </row>
    <row r="95" spans="1:5" s="123" customFormat="1" ht="45" customHeight="1">
      <c r="A95" s="193" t="s">
        <v>247</v>
      </c>
      <c r="B95" s="492" t="s">
        <v>248</v>
      </c>
      <c r="C95" s="199" t="s">
        <v>245</v>
      </c>
      <c r="D95" s="152">
        <v>12075</v>
      </c>
      <c r="E95" s="201" t="s">
        <v>249</v>
      </c>
    </row>
    <row r="96" spans="1:5" s="123" customFormat="1" ht="45" customHeight="1" thickBot="1">
      <c r="A96" s="196"/>
      <c r="B96" s="493"/>
      <c r="C96" s="197"/>
      <c r="D96" s="102"/>
      <c r="E96" s="202" t="s">
        <v>249</v>
      </c>
    </row>
    <row r="97" spans="1:9" s="123" customFormat="1" ht="45" customHeight="1">
      <c r="A97" s="174" t="s">
        <v>250</v>
      </c>
      <c r="B97" s="150" t="s">
        <v>251</v>
      </c>
      <c r="C97" s="145" t="s">
        <v>240</v>
      </c>
      <c r="D97" s="78">
        <v>1000</v>
      </c>
      <c r="E97" s="203" t="s">
        <v>252</v>
      </c>
    </row>
    <row r="98" spans="1:9" s="123" customFormat="1" ht="45" customHeight="1">
      <c r="A98" s="175"/>
      <c r="B98" s="155"/>
      <c r="C98" s="133" t="s">
        <v>253</v>
      </c>
      <c r="D98" s="57">
        <v>50000</v>
      </c>
      <c r="E98" s="134" t="s">
        <v>254</v>
      </c>
    </row>
    <row r="99" spans="1:9" s="123" customFormat="1" ht="45" customHeight="1">
      <c r="A99" s="175"/>
      <c r="B99" s="155"/>
      <c r="C99" s="133" t="s">
        <v>168</v>
      </c>
      <c r="D99" s="57">
        <v>3000</v>
      </c>
      <c r="E99" s="56" t="s">
        <v>255</v>
      </c>
    </row>
    <row r="100" spans="1:9" s="123" customFormat="1" ht="45" customHeight="1">
      <c r="A100" s="175"/>
      <c r="B100" s="155"/>
      <c r="C100" s="133" t="s">
        <v>245</v>
      </c>
      <c r="D100" s="57">
        <v>5442</v>
      </c>
      <c r="E100" s="56" t="s">
        <v>256</v>
      </c>
    </row>
    <row r="101" spans="1:9" s="123" customFormat="1" ht="45" customHeight="1">
      <c r="A101" s="175"/>
      <c r="B101" s="155"/>
      <c r="C101" s="177" t="s">
        <v>210</v>
      </c>
      <c r="D101" s="43">
        <v>17193</v>
      </c>
      <c r="E101" s="60" t="s">
        <v>257</v>
      </c>
    </row>
    <row r="102" spans="1:9" s="123" customFormat="1" ht="45" customHeight="1">
      <c r="A102" s="175"/>
      <c r="B102" s="155"/>
      <c r="C102" s="177" t="s">
        <v>212</v>
      </c>
      <c r="D102" s="43">
        <v>48000</v>
      </c>
      <c r="E102" s="60" t="s">
        <v>258</v>
      </c>
    </row>
    <row r="103" spans="1:9" s="123" customFormat="1" ht="45" customHeight="1">
      <c r="A103" s="175"/>
      <c r="B103" s="155"/>
      <c r="C103" s="177" t="s">
        <v>259</v>
      </c>
      <c r="D103" s="43">
        <v>30000</v>
      </c>
      <c r="E103" s="60" t="s">
        <v>260</v>
      </c>
    </row>
    <row r="104" spans="1:9" s="123" customFormat="1" ht="45" customHeight="1">
      <c r="A104" s="175"/>
      <c r="B104" s="204"/>
      <c r="C104" s="177" t="s">
        <v>261</v>
      </c>
      <c r="D104" s="43">
        <v>28750</v>
      </c>
      <c r="E104" s="60" t="s">
        <v>262</v>
      </c>
    </row>
    <row r="105" spans="1:9" s="123" customFormat="1" ht="45" customHeight="1">
      <c r="A105" s="175"/>
      <c r="B105" s="205"/>
      <c r="C105" s="177" t="s">
        <v>263</v>
      </c>
      <c r="D105" s="43">
        <v>1280</v>
      </c>
      <c r="E105" s="60" t="s">
        <v>264</v>
      </c>
    </row>
    <row r="106" spans="1:9" s="123" customFormat="1" ht="45" customHeight="1">
      <c r="A106" s="175"/>
      <c r="B106" s="205"/>
      <c r="C106" s="177" t="s">
        <v>263</v>
      </c>
      <c r="D106" s="43">
        <v>15000</v>
      </c>
      <c r="E106" s="60" t="s">
        <v>265</v>
      </c>
    </row>
    <row r="107" spans="1:9" s="123" customFormat="1" ht="45" customHeight="1">
      <c r="A107" s="175"/>
      <c r="B107" s="205"/>
      <c r="C107" s="177"/>
      <c r="D107" s="59"/>
      <c r="E107" s="60"/>
    </row>
    <row r="108" spans="1:9" s="123" customFormat="1" ht="45" customHeight="1">
      <c r="A108" s="175"/>
      <c r="B108" s="204"/>
      <c r="C108" s="177"/>
      <c r="D108" s="59"/>
      <c r="E108" s="60"/>
      <c r="H108" s="206"/>
      <c r="I108" s="206"/>
    </row>
    <row r="109" spans="1:9" s="123" customFormat="1" ht="45" customHeight="1">
      <c r="A109" s="175"/>
      <c r="B109" s="204"/>
      <c r="C109" s="177"/>
      <c r="D109" s="59"/>
      <c r="E109" s="60"/>
      <c r="H109" s="206"/>
    </row>
    <row r="110" spans="1:9" s="123" customFormat="1" ht="45" customHeight="1">
      <c r="A110" s="175"/>
      <c r="B110" s="204"/>
      <c r="C110" s="177"/>
      <c r="D110" s="59"/>
      <c r="E110" s="60"/>
    </row>
    <row r="111" spans="1:9" s="123" customFormat="1" ht="45" customHeight="1" thickBot="1">
      <c r="A111" s="178"/>
      <c r="B111" s="207"/>
      <c r="C111" s="208"/>
      <c r="D111" s="209"/>
      <c r="E111" s="210"/>
    </row>
    <row r="112" spans="1:9" s="123" customFormat="1" ht="33.75" customHeight="1" thickBot="1">
      <c r="A112" s="494" t="s">
        <v>118</v>
      </c>
      <c r="B112" s="495"/>
      <c r="C112" s="496">
        <f>SUM(D45:D111)</f>
        <v>433937</v>
      </c>
      <c r="D112" s="497"/>
      <c r="E112" s="498"/>
    </row>
    <row r="113" spans="1:5" s="123" customFormat="1" ht="32.1" customHeight="1" thickBot="1">
      <c r="A113" s="473" t="s">
        <v>266</v>
      </c>
      <c r="B113" s="474"/>
      <c r="C113" s="475">
        <f>SUM(D5:D40)-SUM(D45:D111)</f>
        <v>588316</v>
      </c>
      <c r="D113" s="476"/>
      <c r="E113" s="477"/>
    </row>
    <row r="114" spans="1:5" s="123" customFormat="1" ht="32.1" customHeight="1">
      <c r="A114" s="211" t="s">
        <v>267</v>
      </c>
      <c r="B114"/>
      <c r="C114"/>
      <c r="D114"/>
      <c r="E114"/>
    </row>
    <row r="115" spans="1:5" s="123" customFormat="1">
      <c r="A115" s="142"/>
      <c r="B115"/>
      <c r="C115"/>
      <c r="D115"/>
      <c r="E115"/>
    </row>
    <row r="116" spans="1:5" s="123" customFormat="1">
      <c r="A116"/>
      <c r="B116"/>
      <c r="C116"/>
      <c r="D116"/>
      <c r="E116" s="212"/>
    </row>
    <row r="119" spans="1:5" s="123" customFormat="1">
      <c r="A119"/>
      <c r="B119" s="142"/>
      <c r="C119"/>
      <c r="D119"/>
      <c r="E119"/>
    </row>
    <row r="124" spans="1:5" s="123" customFormat="1">
      <c r="A124"/>
      <c r="B124"/>
      <c r="C124" s="142"/>
      <c r="D124"/>
      <c r="E124"/>
    </row>
    <row r="129" spans="2:2">
      <c r="B129" s="142"/>
    </row>
    <row r="130" spans="2:2">
      <c r="B130" s="142"/>
    </row>
    <row r="144" spans="2:2">
      <c r="B144" s="142"/>
    </row>
  </sheetData>
  <mergeCells count="19">
    <mergeCell ref="A1:E1"/>
    <mergeCell ref="A2:B2"/>
    <mergeCell ref="D2:E2"/>
    <mergeCell ref="A3:B3"/>
    <mergeCell ref="A41:B41"/>
    <mergeCell ref="C41:D41"/>
    <mergeCell ref="A113:B113"/>
    <mergeCell ref="C113:E113"/>
    <mergeCell ref="A45:A50"/>
    <mergeCell ref="A65:A71"/>
    <mergeCell ref="B65:B71"/>
    <mergeCell ref="B77:B79"/>
    <mergeCell ref="B80:B81"/>
    <mergeCell ref="B82:B85"/>
    <mergeCell ref="B86:B88"/>
    <mergeCell ref="B89:B94"/>
    <mergeCell ref="B95:B96"/>
    <mergeCell ref="A112:B112"/>
    <mergeCell ref="C112:E112"/>
  </mergeCells>
  <phoneticPr fontId="2" type="noConversion"/>
  <pageMargins left="0.7" right="0.7" top="0.75" bottom="0.75" header="0.3" footer="0.3"/>
  <pageSetup paperSize="9" scale="8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Q156"/>
  <sheetViews>
    <sheetView topLeftCell="A73" workbookViewId="0">
      <selection activeCell="C105" sqref="C105"/>
    </sheetView>
  </sheetViews>
  <sheetFormatPr defaultRowHeight="16.5"/>
  <cols>
    <col min="1" max="1" width="11.25" style="289" customWidth="1"/>
    <col min="2" max="2" width="9.25" style="289" customWidth="1"/>
    <col min="3" max="3" width="36.375" style="289" customWidth="1"/>
    <col min="4" max="5" width="9" style="289" customWidth="1"/>
    <col min="6" max="6" width="10.875" style="289" customWidth="1"/>
    <col min="257" max="257" width="11.25" customWidth="1"/>
    <col min="258" max="258" width="9.25" customWidth="1"/>
    <col min="259" max="259" width="36.375" customWidth="1"/>
    <col min="260" max="261" width="9" customWidth="1"/>
    <col min="262" max="262" width="10.875" customWidth="1"/>
    <col min="513" max="513" width="11.25" customWidth="1"/>
    <col min="514" max="514" width="9.25" customWidth="1"/>
    <col min="515" max="515" width="36.375" customWidth="1"/>
    <col min="516" max="517" width="9" customWidth="1"/>
    <col min="518" max="518" width="10.875" customWidth="1"/>
    <col min="769" max="769" width="11.25" customWidth="1"/>
    <col min="770" max="770" width="9.25" customWidth="1"/>
    <col min="771" max="771" width="36.375" customWidth="1"/>
    <col min="772" max="773" width="9" customWidth="1"/>
    <col min="774" max="774" width="10.875" customWidth="1"/>
    <col min="1025" max="1025" width="11.25" customWidth="1"/>
    <col min="1026" max="1026" width="9.25" customWidth="1"/>
    <col min="1027" max="1027" width="36.375" customWidth="1"/>
    <col min="1028" max="1029" width="9" customWidth="1"/>
    <col min="1030" max="1030" width="10.875" customWidth="1"/>
    <col min="1281" max="1281" width="11.25" customWidth="1"/>
    <col min="1282" max="1282" width="9.25" customWidth="1"/>
    <col min="1283" max="1283" width="36.375" customWidth="1"/>
    <col min="1284" max="1285" width="9" customWidth="1"/>
    <col min="1286" max="1286" width="10.875" customWidth="1"/>
    <col min="1537" max="1537" width="11.25" customWidth="1"/>
    <col min="1538" max="1538" width="9.25" customWidth="1"/>
    <col min="1539" max="1539" width="36.375" customWidth="1"/>
    <col min="1540" max="1541" width="9" customWidth="1"/>
    <col min="1542" max="1542" width="10.875" customWidth="1"/>
    <col min="1793" max="1793" width="11.25" customWidth="1"/>
    <col min="1794" max="1794" width="9.25" customWidth="1"/>
    <col min="1795" max="1795" width="36.375" customWidth="1"/>
    <col min="1796" max="1797" width="9" customWidth="1"/>
    <col min="1798" max="1798" width="10.875" customWidth="1"/>
    <col min="2049" max="2049" width="11.25" customWidth="1"/>
    <col min="2050" max="2050" width="9.25" customWidth="1"/>
    <col min="2051" max="2051" width="36.375" customWidth="1"/>
    <col min="2052" max="2053" width="9" customWidth="1"/>
    <col min="2054" max="2054" width="10.875" customWidth="1"/>
    <col min="2305" max="2305" width="11.25" customWidth="1"/>
    <col min="2306" max="2306" width="9.25" customWidth="1"/>
    <col min="2307" max="2307" width="36.375" customWidth="1"/>
    <col min="2308" max="2309" width="9" customWidth="1"/>
    <col min="2310" max="2310" width="10.875" customWidth="1"/>
    <col min="2561" max="2561" width="11.25" customWidth="1"/>
    <col min="2562" max="2562" width="9.25" customWidth="1"/>
    <col min="2563" max="2563" width="36.375" customWidth="1"/>
    <col min="2564" max="2565" width="9" customWidth="1"/>
    <col min="2566" max="2566" width="10.875" customWidth="1"/>
    <col min="2817" max="2817" width="11.25" customWidth="1"/>
    <col min="2818" max="2818" width="9.25" customWidth="1"/>
    <col min="2819" max="2819" width="36.375" customWidth="1"/>
    <col min="2820" max="2821" width="9" customWidth="1"/>
    <col min="2822" max="2822" width="10.875" customWidth="1"/>
    <col min="3073" max="3073" width="11.25" customWidth="1"/>
    <col min="3074" max="3074" width="9.25" customWidth="1"/>
    <col min="3075" max="3075" width="36.375" customWidth="1"/>
    <col min="3076" max="3077" width="9" customWidth="1"/>
    <col min="3078" max="3078" width="10.875" customWidth="1"/>
    <col min="3329" max="3329" width="11.25" customWidth="1"/>
    <col min="3330" max="3330" width="9.25" customWidth="1"/>
    <col min="3331" max="3331" width="36.375" customWidth="1"/>
    <col min="3332" max="3333" width="9" customWidth="1"/>
    <col min="3334" max="3334" width="10.875" customWidth="1"/>
    <col min="3585" max="3585" width="11.25" customWidth="1"/>
    <col min="3586" max="3586" width="9.25" customWidth="1"/>
    <col min="3587" max="3587" width="36.375" customWidth="1"/>
    <col min="3588" max="3589" width="9" customWidth="1"/>
    <col min="3590" max="3590" width="10.875" customWidth="1"/>
    <col min="3841" max="3841" width="11.25" customWidth="1"/>
    <col min="3842" max="3842" width="9.25" customWidth="1"/>
    <col min="3843" max="3843" width="36.375" customWidth="1"/>
    <col min="3844" max="3845" width="9" customWidth="1"/>
    <col min="3846" max="3846" width="10.875" customWidth="1"/>
    <col min="4097" max="4097" width="11.25" customWidth="1"/>
    <col min="4098" max="4098" width="9.25" customWidth="1"/>
    <col min="4099" max="4099" width="36.375" customWidth="1"/>
    <col min="4100" max="4101" width="9" customWidth="1"/>
    <col min="4102" max="4102" width="10.875" customWidth="1"/>
    <col min="4353" max="4353" width="11.25" customWidth="1"/>
    <col min="4354" max="4354" width="9.25" customWidth="1"/>
    <col min="4355" max="4355" width="36.375" customWidth="1"/>
    <col min="4356" max="4357" width="9" customWidth="1"/>
    <col min="4358" max="4358" width="10.875" customWidth="1"/>
    <col min="4609" max="4609" width="11.25" customWidth="1"/>
    <col min="4610" max="4610" width="9.25" customWidth="1"/>
    <col min="4611" max="4611" width="36.375" customWidth="1"/>
    <col min="4612" max="4613" width="9" customWidth="1"/>
    <col min="4614" max="4614" width="10.875" customWidth="1"/>
    <col min="4865" max="4865" width="11.25" customWidth="1"/>
    <col min="4866" max="4866" width="9.25" customWidth="1"/>
    <col min="4867" max="4867" width="36.375" customWidth="1"/>
    <col min="4868" max="4869" width="9" customWidth="1"/>
    <col min="4870" max="4870" width="10.875" customWidth="1"/>
    <col min="5121" max="5121" width="11.25" customWidth="1"/>
    <col min="5122" max="5122" width="9.25" customWidth="1"/>
    <col min="5123" max="5123" width="36.375" customWidth="1"/>
    <col min="5124" max="5125" width="9" customWidth="1"/>
    <col min="5126" max="5126" width="10.875" customWidth="1"/>
    <col min="5377" max="5377" width="11.25" customWidth="1"/>
    <col min="5378" max="5378" width="9.25" customWidth="1"/>
    <col min="5379" max="5379" width="36.375" customWidth="1"/>
    <col min="5380" max="5381" width="9" customWidth="1"/>
    <col min="5382" max="5382" width="10.875" customWidth="1"/>
    <col min="5633" max="5633" width="11.25" customWidth="1"/>
    <col min="5634" max="5634" width="9.25" customWidth="1"/>
    <col min="5635" max="5635" width="36.375" customWidth="1"/>
    <col min="5636" max="5637" width="9" customWidth="1"/>
    <col min="5638" max="5638" width="10.875" customWidth="1"/>
    <col min="5889" max="5889" width="11.25" customWidth="1"/>
    <col min="5890" max="5890" width="9.25" customWidth="1"/>
    <col min="5891" max="5891" width="36.375" customWidth="1"/>
    <col min="5892" max="5893" width="9" customWidth="1"/>
    <col min="5894" max="5894" width="10.875" customWidth="1"/>
    <col min="6145" max="6145" width="11.25" customWidth="1"/>
    <col min="6146" max="6146" width="9.25" customWidth="1"/>
    <col min="6147" max="6147" width="36.375" customWidth="1"/>
    <col min="6148" max="6149" width="9" customWidth="1"/>
    <col min="6150" max="6150" width="10.875" customWidth="1"/>
    <col min="6401" max="6401" width="11.25" customWidth="1"/>
    <col min="6402" max="6402" width="9.25" customWidth="1"/>
    <col min="6403" max="6403" width="36.375" customWidth="1"/>
    <col min="6404" max="6405" width="9" customWidth="1"/>
    <col min="6406" max="6406" width="10.875" customWidth="1"/>
    <col min="6657" max="6657" width="11.25" customWidth="1"/>
    <col min="6658" max="6658" width="9.25" customWidth="1"/>
    <col min="6659" max="6659" width="36.375" customWidth="1"/>
    <col min="6660" max="6661" width="9" customWidth="1"/>
    <col min="6662" max="6662" width="10.875" customWidth="1"/>
    <col min="6913" max="6913" width="11.25" customWidth="1"/>
    <col min="6914" max="6914" width="9.25" customWidth="1"/>
    <col min="6915" max="6915" width="36.375" customWidth="1"/>
    <col min="6916" max="6917" width="9" customWidth="1"/>
    <col min="6918" max="6918" width="10.875" customWidth="1"/>
    <col min="7169" max="7169" width="11.25" customWidth="1"/>
    <col min="7170" max="7170" width="9.25" customWidth="1"/>
    <col min="7171" max="7171" width="36.375" customWidth="1"/>
    <col min="7172" max="7173" width="9" customWidth="1"/>
    <col min="7174" max="7174" width="10.875" customWidth="1"/>
    <col min="7425" max="7425" width="11.25" customWidth="1"/>
    <col min="7426" max="7426" width="9.25" customWidth="1"/>
    <col min="7427" max="7427" width="36.375" customWidth="1"/>
    <col min="7428" max="7429" width="9" customWidth="1"/>
    <col min="7430" max="7430" width="10.875" customWidth="1"/>
    <col min="7681" max="7681" width="11.25" customWidth="1"/>
    <col min="7682" max="7682" width="9.25" customWidth="1"/>
    <col min="7683" max="7683" width="36.375" customWidth="1"/>
    <col min="7684" max="7685" width="9" customWidth="1"/>
    <col min="7686" max="7686" width="10.875" customWidth="1"/>
    <col min="7937" max="7937" width="11.25" customWidth="1"/>
    <col min="7938" max="7938" width="9.25" customWidth="1"/>
    <col min="7939" max="7939" width="36.375" customWidth="1"/>
    <col min="7940" max="7941" width="9" customWidth="1"/>
    <col min="7942" max="7942" width="10.875" customWidth="1"/>
    <col min="8193" max="8193" width="11.25" customWidth="1"/>
    <col min="8194" max="8194" width="9.25" customWidth="1"/>
    <col min="8195" max="8195" width="36.375" customWidth="1"/>
    <col min="8196" max="8197" width="9" customWidth="1"/>
    <col min="8198" max="8198" width="10.875" customWidth="1"/>
    <col min="8449" max="8449" width="11.25" customWidth="1"/>
    <col min="8450" max="8450" width="9.25" customWidth="1"/>
    <col min="8451" max="8451" width="36.375" customWidth="1"/>
    <col min="8452" max="8453" width="9" customWidth="1"/>
    <col min="8454" max="8454" width="10.875" customWidth="1"/>
    <col min="8705" max="8705" width="11.25" customWidth="1"/>
    <col min="8706" max="8706" width="9.25" customWidth="1"/>
    <col min="8707" max="8707" width="36.375" customWidth="1"/>
    <col min="8708" max="8709" width="9" customWidth="1"/>
    <col min="8710" max="8710" width="10.875" customWidth="1"/>
    <col min="8961" max="8961" width="11.25" customWidth="1"/>
    <col min="8962" max="8962" width="9.25" customWidth="1"/>
    <col min="8963" max="8963" width="36.375" customWidth="1"/>
    <col min="8964" max="8965" width="9" customWidth="1"/>
    <col min="8966" max="8966" width="10.875" customWidth="1"/>
    <col min="9217" max="9217" width="11.25" customWidth="1"/>
    <col min="9218" max="9218" width="9.25" customWidth="1"/>
    <col min="9219" max="9219" width="36.375" customWidth="1"/>
    <col min="9220" max="9221" width="9" customWidth="1"/>
    <col min="9222" max="9222" width="10.875" customWidth="1"/>
    <col min="9473" max="9473" width="11.25" customWidth="1"/>
    <col min="9474" max="9474" width="9.25" customWidth="1"/>
    <col min="9475" max="9475" width="36.375" customWidth="1"/>
    <col min="9476" max="9477" width="9" customWidth="1"/>
    <col min="9478" max="9478" width="10.875" customWidth="1"/>
    <col min="9729" max="9729" width="11.25" customWidth="1"/>
    <col min="9730" max="9730" width="9.25" customWidth="1"/>
    <col min="9731" max="9731" width="36.375" customWidth="1"/>
    <col min="9732" max="9733" width="9" customWidth="1"/>
    <col min="9734" max="9734" width="10.875" customWidth="1"/>
    <col min="9985" max="9985" width="11.25" customWidth="1"/>
    <col min="9986" max="9986" width="9.25" customWidth="1"/>
    <col min="9987" max="9987" width="36.375" customWidth="1"/>
    <col min="9988" max="9989" width="9" customWidth="1"/>
    <col min="9990" max="9990" width="10.875" customWidth="1"/>
    <col min="10241" max="10241" width="11.25" customWidth="1"/>
    <col min="10242" max="10242" width="9.25" customWidth="1"/>
    <col min="10243" max="10243" width="36.375" customWidth="1"/>
    <col min="10244" max="10245" width="9" customWidth="1"/>
    <col min="10246" max="10246" width="10.875" customWidth="1"/>
    <col min="10497" max="10497" width="11.25" customWidth="1"/>
    <col min="10498" max="10498" width="9.25" customWidth="1"/>
    <col min="10499" max="10499" width="36.375" customWidth="1"/>
    <col min="10500" max="10501" width="9" customWidth="1"/>
    <col min="10502" max="10502" width="10.875" customWidth="1"/>
    <col min="10753" max="10753" width="11.25" customWidth="1"/>
    <col min="10754" max="10754" width="9.25" customWidth="1"/>
    <col min="10755" max="10755" width="36.375" customWidth="1"/>
    <col min="10756" max="10757" width="9" customWidth="1"/>
    <col min="10758" max="10758" width="10.875" customWidth="1"/>
    <col min="11009" max="11009" width="11.25" customWidth="1"/>
    <col min="11010" max="11010" width="9.25" customWidth="1"/>
    <col min="11011" max="11011" width="36.375" customWidth="1"/>
    <col min="11012" max="11013" width="9" customWidth="1"/>
    <col min="11014" max="11014" width="10.875" customWidth="1"/>
    <col min="11265" max="11265" width="11.25" customWidth="1"/>
    <col min="11266" max="11266" width="9.25" customWidth="1"/>
    <col min="11267" max="11267" width="36.375" customWidth="1"/>
    <col min="11268" max="11269" width="9" customWidth="1"/>
    <col min="11270" max="11270" width="10.875" customWidth="1"/>
    <col min="11521" max="11521" width="11.25" customWidth="1"/>
    <col min="11522" max="11522" width="9.25" customWidth="1"/>
    <col min="11523" max="11523" width="36.375" customWidth="1"/>
    <col min="11524" max="11525" width="9" customWidth="1"/>
    <col min="11526" max="11526" width="10.875" customWidth="1"/>
    <col min="11777" max="11777" width="11.25" customWidth="1"/>
    <col min="11778" max="11778" width="9.25" customWidth="1"/>
    <col min="11779" max="11779" width="36.375" customWidth="1"/>
    <col min="11780" max="11781" width="9" customWidth="1"/>
    <col min="11782" max="11782" width="10.875" customWidth="1"/>
    <col min="12033" max="12033" width="11.25" customWidth="1"/>
    <col min="12034" max="12034" width="9.25" customWidth="1"/>
    <col min="12035" max="12035" width="36.375" customWidth="1"/>
    <col min="12036" max="12037" width="9" customWidth="1"/>
    <col min="12038" max="12038" width="10.875" customWidth="1"/>
    <col min="12289" max="12289" width="11.25" customWidth="1"/>
    <col min="12290" max="12290" width="9.25" customWidth="1"/>
    <col min="12291" max="12291" width="36.375" customWidth="1"/>
    <col min="12292" max="12293" width="9" customWidth="1"/>
    <col min="12294" max="12294" width="10.875" customWidth="1"/>
    <col min="12545" max="12545" width="11.25" customWidth="1"/>
    <col min="12546" max="12546" width="9.25" customWidth="1"/>
    <col min="12547" max="12547" width="36.375" customWidth="1"/>
    <col min="12548" max="12549" width="9" customWidth="1"/>
    <col min="12550" max="12550" width="10.875" customWidth="1"/>
    <col min="12801" max="12801" width="11.25" customWidth="1"/>
    <col min="12802" max="12802" width="9.25" customWidth="1"/>
    <col min="12803" max="12803" width="36.375" customWidth="1"/>
    <col min="12804" max="12805" width="9" customWidth="1"/>
    <col min="12806" max="12806" width="10.875" customWidth="1"/>
    <col min="13057" max="13057" width="11.25" customWidth="1"/>
    <col min="13058" max="13058" width="9.25" customWidth="1"/>
    <col min="13059" max="13059" width="36.375" customWidth="1"/>
    <col min="13060" max="13061" width="9" customWidth="1"/>
    <col min="13062" max="13062" width="10.875" customWidth="1"/>
    <col min="13313" max="13313" width="11.25" customWidth="1"/>
    <col min="13314" max="13314" width="9.25" customWidth="1"/>
    <col min="13315" max="13315" width="36.375" customWidth="1"/>
    <col min="13316" max="13317" width="9" customWidth="1"/>
    <col min="13318" max="13318" width="10.875" customWidth="1"/>
    <col min="13569" max="13569" width="11.25" customWidth="1"/>
    <col min="13570" max="13570" width="9.25" customWidth="1"/>
    <col min="13571" max="13571" width="36.375" customWidth="1"/>
    <col min="13572" max="13573" width="9" customWidth="1"/>
    <col min="13574" max="13574" width="10.875" customWidth="1"/>
    <col min="13825" max="13825" width="11.25" customWidth="1"/>
    <col min="13826" max="13826" width="9.25" customWidth="1"/>
    <col min="13827" max="13827" width="36.375" customWidth="1"/>
    <col min="13828" max="13829" width="9" customWidth="1"/>
    <col min="13830" max="13830" width="10.875" customWidth="1"/>
    <col min="14081" max="14081" width="11.25" customWidth="1"/>
    <col min="14082" max="14082" width="9.25" customWidth="1"/>
    <col min="14083" max="14083" width="36.375" customWidth="1"/>
    <col min="14084" max="14085" width="9" customWidth="1"/>
    <col min="14086" max="14086" width="10.875" customWidth="1"/>
    <col min="14337" max="14337" width="11.25" customWidth="1"/>
    <col min="14338" max="14338" width="9.25" customWidth="1"/>
    <col min="14339" max="14339" width="36.375" customWidth="1"/>
    <col min="14340" max="14341" width="9" customWidth="1"/>
    <col min="14342" max="14342" width="10.875" customWidth="1"/>
    <col min="14593" max="14593" width="11.25" customWidth="1"/>
    <col min="14594" max="14594" width="9.25" customWidth="1"/>
    <col min="14595" max="14595" width="36.375" customWidth="1"/>
    <col min="14596" max="14597" width="9" customWidth="1"/>
    <col min="14598" max="14598" width="10.875" customWidth="1"/>
    <col min="14849" max="14849" width="11.25" customWidth="1"/>
    <col min="14850" max="14850" width="9.25" customWidth="1"/>
    <col min="14851" max="14851" width="36.375" customWidth="1"/>
    <col min="14852" max="14853" width="9" customWidth="1"/>
    <col min="14854" max="14854" width="10.875" customWidth="1"/>
    <col min="15105" max="15105" width="11.25" customWidth="1"/>
    <col min="15106" max="15106" width="9.25" customWidth="1"/>
    <col min="15107" max="15107" width="36.375" customWidth="1"/>
    <col min="15108" max="15109" width="9" customWidth="1"/>
    <col min="15110" max="15110" width="10.875" customWidth="1"/>
    <col min="15361" max="15361" width="11.25" customWidth="1"/>
    <col min="15362" max="15362" width="9.25" customWidth="1"/>
    <col min="15363" max="15363" width="36.375" customWidth="1"/>
    <col min="15364" max="15365" width="9" customWidth="1"/>
    <col min="15366" max="15366" width="10.875" customWidth="1"/>
    <col min="15617" max="15617" width="11.25" customWidth="1"/>
    <col min="15618" max="15618" width="9.25" customWidth="1"/>
    <col min="15619" max="15619" width="36.375" customWidth="1"/>
    <col min="15620" max="15621" width="9" customWidth="1"/>
    <col min="15622" max="15622" width="10.875" customWidth="1"/>
    <col min="15873" max="15873" width="11.25" customWidth="1"/>
    <col min="15874" max="15874" width="9.25" customWidth="1"/>
    <col min="15875" max="15875" width="36.375" customWidth="1"/>
    <col min="15876" max="15877" width="9" customWidth="1"/>
    <col min="15878" max="15878" width="10.875" customWidth="1"/>
    <col min="16129" max="16129" width="11.25" customWidth="1"/>
    <col min="16130" max="16130" width="9.25" customWidth="1"/>
    <col min="16131" max="16131" width="36.375" customWidth="1"/>
    <col min="16132" max="16133" width="9" customWidth="1"/>
    <col min="16134" max="16134" width="10.875" customWidth="1"/>
  </cols>
  <sheetData>
    <row r="1" spans="1:8" ht="18" customHeight="1">
      <c r="A1" s="470" t="s">
        <v>388</v>
      </c>
      <c r="B1" s="470"/>
      <c r="C1" s="470"/>
      <c r="D1" s="470"/>
      <c r="E1" s="470"/>
      <c r="F1" s="470"/>
    </row>
    <row r="2" spans="1:8" s="293" customFormat="1" ht="27.95" customHeight="1">
      <c r="A2" s="471" t="s">
        <v>389</v>
      </c>
      <c r="B2" s="471"/>
      <c r="C2" s="471"/>
      <c r="D2" s="471"/>
      <c r="E2" s="471"/>
      <c r="F2" s="471"/>
      <c r="G2" s="471"/>
    </row>
    <row r="3" spans="1:8" ht="27.95" customHeight="1">
      <c r="A3" s="507" t="s">
        <v>390</v>
      </c>
      <c r="B3" s="507"/>
      <c r="C3" s="507"/>
      <c r="D3" s="213"/>
      <c r="E3" s="213"/>
      <c r="F3" s="213"/>
    </row>
    <row r="4" spans="1:8" ht="39" customHeight="1">
      <c r="A4" s="214" t="s">
        <v>270</v>
      </c>
      <c r="B4" s="214" t="s">
        <v>391</v>
      </c>
      <c r="C4" s="214" t="s">
        <v>392</v>
      </c>
      <c r="D4" s="214" t="s">
        <v>393</v>
      </c>
      <c r="E4" s="214" t="s">
        <v>394</v>
      </c>
      <c r="F4" s="214" t="s">
        <v>395</v>
      </c>
      <c r="G4" s="215" t="s">
        <v>396</v>
      </c>
    </row>
    <row r="5" spans="1:8" ht="39" customHeight="1">
      <c r="A5" s="216" t="s">
        <v>397</v>
      </c>
      <c r="B5" s="217" t="s">
        <v>398</v>
      </c>
      <c r="C5" s="218" t="s">
        <v>399</v>
      </c>
      <c r="D5" s="219">
        <v>446183</v>
      </c>
      <c r="E5" s="220"/>
      <c r="F5" s="220">
        <f>SUM(D5:D5)</f>
        <v>446183</v>
      </c>
      <c r="G5" s="221"/>
    </row>
    <row r="6" spans="1:8" ht="39" customHeight="1">
      <c r="A6" s="222" t="s">
        <v>400</v>
      </c>
      <c r="B6" s="223" t="s">
        <v>401</v>
      </c>
      <c r="C6" s="233" t="s">
        <v>402</v>
      </c>
      <c r="D6" s="294"/>
      <c r="E6" s="295">
        <v>3300</v>
      </c>
      <c r="F6" s="220">
        <f>F5-E6</f>
        <v>442883</v>
      </c>
      <c r="G6" s="221"/>
    </row>
    <row r="7" spans="1:8" ht="39" customHeight="1">
      <c r="A7" s="222" t="s">
        <v>400</v>
      </c>
      <c r="B7" s="223" t="s">
        <v>403</v>
      </c>
      <c r="C7" s="227" t="s">
        <v>404</v>
      </c>
      <c r="D7" s="228">
        <v>10000</v>
      </c>
      <c r="E7" s="296"/>
      <c r="F7" s="220">
        <f>F6+D7</f>
        <v>452883</v>
      </c>
      <c r="G7" s="221"/>
    </row>
    <row r="8" spans="1:8" ht="39" customHeight="1">
      <c r="A8" s="222" t="s">
        <v>400</v>
      </c>
      <c r="B8" s="223" t="s">
        <v>405</v>
      </c>
      <c r="C8" s="297" t="s">
        <v>406</v>
      </c>
      <c r="D8" s="224"/>
      <c r="E8" s="296">
        <v>4000</v>
      </c>
      <c r="F8" s="220">
        <f>F7-E8</f>
        <v>448883</v>
      </c>
      <c r="G8" s="221"/>
    </row>
    <row r="9" spans="1:8" ht="39" customHeight="1">
      <c r="A9" s="222" t="s">
        <v>400</v>
      </c>
      <c r="B9" s="223" t="s">
        <v>407</v>
      </c>
      <c r="C9" s="227" t="s">
        <v>408</v>
      </c>
      <c r="D9" s="228">
        <v>20000</v>
      </c>
      <c r="E9" s="298"/>
      <c r="F9" s="220">
        <f>F8+D9</f>
        <v>468883</v>
      </c>
      <c r="G9" s="221"/>
    </row>
    <row r="10" spans="1:8" ht="39" customHeight="1">
      <c r="A10" s="222" t="s">
        <v>400</v>
      </c>
      <c r="B10" s="223" t="s">
        <v>409</v>
      </c>
      <c r="C10" s="297" t="s">
        <v>410</v>
      </c>
      <c r="D10" s="224"/>
      <c r="E10" s="296">
        <v>1000</v>
      </c>
      <c r="F10" s="220">
        <f>F9-E10</f>
        <v>467883</v>
      </c>
      <c r="G10" s="231"/>
      <c r="H10" s="232"/>
    </row>
    <row r="11" spans="1:8" ht="39" customHeight="1">
      <c r="A11" s="222" t="s">
        <v>400</v>
      </c>
      <c r="B11" s="223" t="s">
        <v>411</v>
      </c>
      <c r="C11" s="233" t="s">
        <v>412</v>
      </c>
      <c r="D11" s="224"/>
      <c r="E11" s="296">
        <v>3318</v>
      </c>
      <c r="F11" s="225">
        <f>F10-E11</f>
        <v>464565</v>
      </c>
      <c r="G11" s="221"/>
    </row>
    <row r="12" spans="1:8" ht="39" customHeight="1">
      <c r="A12" s="222" t="s">
        <v>413</v>
      </c>
      <c r="B12" s="223" t="s">
        <v>414</v>
      </c>
      <c r="C12" s="227" t="s">
        <v>415</v>
      </c>
      <c r="D12" s="228">
        <v>30000</v>
      </c>
      <c r="E12" s="220"/>
      <c r="F12" s="220">
        <f>F11+D12</f>
        <v>494565</v>
      </c>
      <c r="G12" s="221"/>
    </row>
    <row r="13" spans="1:8" ht="39" customHeight="1">
      <c r="A13" s="222" t="s">
        <v>413</v>
      </c>
      <c r="B13" s="223" t="s">
        <v>411</v>
      </c>
      <c r="C13" s="233" t="s">
        <v>416</v>
      </c>
      <c r="D13" s="224"/>
      <c r="E13" s="296">
        <v>3600</v>
      </c>
      <c r="F13" s="220">
        <f>F12-E13</f>
        <v>490965</v>
      </c>
      <c r="G13" s="221"/>
    </row>
    <row r="14" spans="1:8" ht="39" customHeight="1">
      <c r="A14" s="222" t="s">
        <v>417</v>
      </c>
      <c r="B14" s="223" t="s">
        <v>418</v>
      </c>
      <c r="C14" s="227" t="s">
        <v>419</v>
      </c>
      <c r="D14" s="228">
        <v>20000</v>
      </c>
      <c r="E14" s="295"/>
      <c r="F14" s="220">
        <f>F13+D14</f>
        <v>510965</v>
      </c>
      <c r="G14" s="221"/>
    </row>
    <row r="15" spans="1:8" ht="39" customHeight="1">
      <c r="A15" s="222" t="s">
        <v>420</v>
      </c>
      <c r="B15" s="223" t="s">
        <v>421</v>
      </c>
      <c r="C15" s="227" t="s">
        <v>422</v>
      </c>
      <c r="D15" s="225">
        <v>10000</v>
      </c>
      <c r="E15" s="298"/>
      <c r="F15" s="220">
        <f>F14+D15</f>
        <v>520965</v>
      </c>
      <c r="G15" s="221"/>
      <c r="H15" s="232"/>
    </row>
    <row r="16" spans="1:8" ht="39" customHeight="1">
      <c r="A16" s="222" t="s">
        <v>423</v>
      </c>
      <c r="B16" s="223" t="s">
        <v>424</v>
      </c>
      <c r="C16" s="227" t="s">
        <v>425</v>
      </c>
      <c r="D16" s="225">
        <v>20000</v>
      </c>
      <c r="E16" s="296"/>
      <c r="F16" s="220">
        <f>F15+D16</f>
        <v>540965</v>
      </c>
      <c r="G16" s="231"/>
    </row>
    <row r="17" spans="1:8" ht="39" customHeight="1">
      <c r="A17" s="222" t="s">
        <v>423</v>
      </c>
      <c r="B17" s="223" t="s">
        <v>426</v>
      </c>
      <c r="C17" s="227" t="s">
        <v>427</v>
      </c>
      <c r="D17" s="225">
        <v>60000</v>
      </c>
      <c r="E17" s="295"/>
      <c r="F17" s="220">
        <f>F16+D17</f>
        <v>600965</v>
      </c>
      <c r="G17" s="221"/>
    </row>
    <row r="18" spans="1:8" ht="39" customHeight="1">
      <c r="A18" s="222" t="s">
        <v>428</v>
      </c>
      <c r="B18" s="223" t="s">
        <v>429</v>
      </c>
      <c r="C18" s="233" t="s">
        <v>430</v>
      </c>
      <c r="D18" s="299"/>
      <c r="E18" s="298">
        <v>45000</v>
      </c>
      <c r="F18" s="300">
        <f>F17-E18</f>
        <v>555965</v>
      </c>
      <c r="G18" s="221"/>
    </row>
    <row r="19" spans="1:8" ht="39" customHeight="1">
      <c r="A19" s="222" t="s">
        <v>428</v>
      </c>
      <c r="B19" s="223" t="s">
        <v>431</v>
      </c>
      <c r="C19" s="233" t="s">
        <v>432</v>
      </c>
      <c r="D19" s="224"/>
      <c r="E19" s="296">
        <v>25950</v>
      </c>
      <c r="F19" s="220">
        <f>F18-E19</f>
        <v>530015</v>
      </c>
      <c r="G19" s="221"/>
    </row>
    <row r="20" spans="1:8" ht="39" customHeight="1">
      <c r="A20" s="222" t="s">
        <v>428</v>
      </c>
      <c r="B20" s="223" t="s">
        <v>433</v>
      </c>
      <c r="C20" s="301" t="s">
        <v>434</v>
      </c>
      <c r="D20" s="225">
        <v>30000</v>
      </c>
      <c r="E20" s="302"/>
      <c r="F20" s="220">
        <f>F19+D20</f>
        <v>560015</v>
      </c>
      <c r="G20" s="221"/>
      <c r="H20" s="232"/>
    </row>
    <row r="21" spans="1:8" ht="39" customHeight="1">
      <c r="A21" s="222" t="s">
        <v>428</v>
      </c>
      <c r="B21" s="223" t="s">
        <v>435</v>
      </c>
      <c r="C21" s="301" t="s">
        <v>436</v>
      </c>
      <c r="D21" s="225">
        <v>30000</v>
      </c>
      <c r="E21" s="302"/>
      <c r="F21" s="220">
        <f>F20+D21</f>
        <v>590015</v>
      </c>
      <c r="G21" s="231"/>
    </row>
    <row r="22" spans="1:8" ht="39" customHeight="1">
      <c r="A22" s="222" t="s">
        <v>428</v>
      </c>
      <c r="B22" s="223" t="s">
        <v>437</v>
      </c>
      <c r="C22" s="301" t="s">
        <v>438</v>
      </c>
      <c r="D22" s="303">
        <v>30000</v>
      </c>
      <c r="E22" s="302"/>
      <c r="F22" s="220">
        <f>F21+D22</f>
        <v>620015</v>
      </c>
      <c r="G22" s="221"/>
    </row>
    <row r="23" spans="1:8" ht="39" customHeight="1">
      <c r="A23" s="222" t="s">
        <v>428</v>
      </c>
      <c r="B23" s="223" t="s">
        <v>439</v>
      </c>
      <c r="C23" s="301" t="s">
        <v>440</v>
      </c>
      <c r="D23" s="303">
        <v>20000</v>
      </c>
      <c r="E23" s="302"/>
      <c r="F23" s="220">
        <f>F22+D23</f>
        <v>640015</v>
      </c>
      <c r="G23" s="221"/>
    </row>
    <row r="24" spans="1:8" ht="39" customHeight="1">
      <c r="A24" s="222" t="s">
        <v>428</v>
      </c>
      <c r="B24" s="223" t="s">
        <v>441</v>
      </c>
      <c r="C24" s="301" t="s">
        <v>442</v>
      </c>
      <c r="D24" s="303">
        <v>20000</v>
      </c>
      <c r="E24" s="302"/>
      <c r="F24" s="220">
        <f>F23+D24</f>
        <v>660015</v>
      </c>
      <c r="G24" s="221"/>
      <c r="H24" s="232"/>
    </row>
    <row r="25" spans="1:8" ht="39" customHeight="1">
      <c r="A25" s="214" t="s">
        <v>270</v>
      </c>
      <c r="B25" s="214" t="s">
        <v>443</v>
      </c>
      <c r="C25" s="214" t="s">
        <v>444</v>
      </c>
      <c r="D25" s="214" t="s">
        <v>445</v>
      </c>
      <c r="E25" s="214" t="s">
        <v>446</v>
      </c>
      <c r="F25" s="214" t="s">
        <v>447</v>
      </c>
      <c r="G25" s="215" t="s">
        <v>448</v>
      </c>
    </row>
    <row r="26" spans="1:8" ht="39" customHeight="1">
      <c r="A26" s="222" t="s">
        <v>428</v>
      </c>
      <c r="B26" s="223" t="s">
        <v>449</v>
      </c>
      <c r="C26" s="301" t="s">
        <v>450</v>
      </c>
      <c r="D26" s="303">
        <v>20000</v>
      </c>
      <c r="E26" s="302"/>
      <c r="F26" s="220">
        <f>F24+D26</f>
        <v>680015</v>
      </c>
      <c r="G26" s="231"/>
    </row>
    <row r="27" spans="1:8" ht="39" customHeight="1">
      <c r="A27" s="222" t="s">
        <v>428</v>
      </c>
      <c r="B27" s="223" t="s">
        <v>451</v>
      </c>
      <c r="C27" s="301" t="s">
        <v>452</v>
      </c>
      <c r="D27" s="303">
        <v>20000</v>
      </c>
      <c r="E27" s="220"/>
      <c r="F27" s="220">
        <f>F26+D27</f>
        <v>700015</v>
      </c>
      <c r="G27" s="221"/>
      <c r="H27" s="232"/>
    </row>
    <row r="28" spans="1:8" ht="39" customHeight="1">
      <c r="A28" s="222" t="s">
        <v>428</v>
      </c>
      <c r="B28" s="223" t="s">
        <v>453</v>
      </c>
      <c r="C28" s="301" t="s">
        <v>454</v>
      </c>
      <c r="D28" s="303">
        <v>20000</v>
      </c>
      <c r="E28" s="220"/>
      <c r="F28" s="220">
        <f>F27+D29</f>
        <v>720015</v>
      </c>
      <c r="G28" s="231"/>
      <c r="H28" s="232"/>
    </row>
    <row r="29" spans="1:8" ht="39" customHeight="1">
      <c r="A29" s="222" t="s">
        <v>428</v>
      </c>
      <c r="B29" s="223" t="s">
        <v>455</v>
      </c>
      <c r="C29" s="301" t="s">
        <v>456</v>
      </c>
      <c r="D29" s="303">
        <v>20000</v>
      </c>
      <c r="E29" s="302"/>
      <c r="F29" s="220">
        <f t="shared" ref="F29:F35" si="0">F28+D29</f>
        <v>740015</v>
      </c>
      <c r="G29" s="231"/>
    </row>
    <row r="30" spans="1:8" ht="39" customHeight="1">
      <c r="A30" s="222" t="s">
        <v>457</v>
      </c>
      <c r="B30" s="223" t="s">
        <v>458</v>
      </c>
      <c r="C30" s="301" t="s">
        <v>459</v>
      </c>
      <c r="D30" s="303">
        <v>20000</v>
      </c>
      <c r="E30" s="302"/>
      <c r="F30" s="220">
        <f t="shared" si="0"/>
        <v>760015</v>
      </c>
      <c r="G30" s="221"/>
    </row>
    <row r="31" spans="1:8" ht="39" customHeight="1">
      <c r="A31" s="222" t="s">
        <v>457</v>
      </c>
      <c r="B31" s="223" t="s">
        <v>460</v>
      </c>
      <c r="C31" s="301" t="s">
        <v>461</v>
      </c>
      <c r="D31" s="303">
        <v>10000</v>
      </c>
      <c r="E31" s="298"/>
      <c r="F31" s="224">
        <f t="shared" si="0"/>
        <v>770015</v>
      </c>
      <c r="G31" s="221"/>
    </row>
    <row r="32" spans="1:8" ht="39" customHeight="1">
      <c r="A32" s="222" t="s">
        <v>457</v>
      </c>
      <c r="B32" s="223" t="s">
        <v>462</v>
      </c>
      <c r="C32" s="301" t="s">
        <v>463</v>
      </c>
      <c r="D32" s="220">
        <v>10000</v>
      </c>
      <c r="E32" s="296"/>
      <c r="F32" s="224">
        <f t="shared" si="0"/>
        <v>780015</v>
      </c>
      <c r="G32" s="221"/>
      <c r="H32" s="232"/>
    </row>
    <row r="33" spans="1:8" ht="39" customHeight="1">
      <c r="A33" s="222" t="s">
        <v>457</v>
      </c>
      <c r="B33" s="223" t="s">
        <v>464</v>
      </c>
      <c r="C33" s="301" t="s">
        <v>465</v>
      </c>
      <c r="D33" s="220">
        <v>10000</v>
      </c>
      <c r="E33" s="304"/>
      <c r="F33" s="224">
        <f t="shared" si="0"/>
        <v>790015</v>
      </c>
      <c r="G33" s="231"/>
    </row>
    <row r="34" spans="1:8" ht="39" customHeight="1">
      <c r="A34" s="222" t="s">
        <v>457</v>
      </c>
      <c r="B34" s="223" t="s">
        <v>466</v>
      </c>
      <c r="C34" s="301" t="s">
        <v>467</v>
      </c>
      <c r="D34" s="220">
        <v>5000</v>
      </c>
      <c r="E34" s="296"/>
      <c r="F34" s="224">
        <f t="shared" si="0"/>
        <v>795015</v>
      </c>
      <c r="G34" s="221"/>
    </row>
    <row r="35" spans="1:8" ht="39" customHeight="1">
      <c r="A35" s="222" t="s">
        <v>457</v>
      </c>
      <c r="B35" s="223" t="s">
        <v>468</v>
      </c>
      <c r="C35" s="301" t="s">
        <v>469</v>
      </c>
      <c r="D35" s="303">
        <v>10000</v>
      </c>
      <c r="E35" s="298"/>
      <c r="F35" s="224">
        <f t="shared" si="0"/>
        <v>805015</v>
      </c>
      <c r="G35" s="221"/>
      <c r="H35" s="232"/>
    </row>
    <row r="36" spans="1:8" ht="39" customHeight="1">
      <c r="A36" s="222" t="s">
        <v>457</v>
      </c>
      <c r="B36" s="223" t="s">
        <v>470</v>
      </c>
      <c r="C36" s="301" t="s">
        <v>471</v>
      </c>
      <c r="D36" s="303">
        <v>20000</v>
      </c>
      <c r="E36" s="296"/>
      <c r="F36" s="224">
        <f>F35+D36</f>
        <v>825015</v>
      </c>
      <c r="G36" s="231"/>
    </row>
    <row r="37" spans="1:8" ht="39" customHeight="1">
      <c r="A37" s="222" t="s">
        <v>472</v>
      </c>
      <c r="B37" s="223" t="s">
        <v>473</v>
      </c>
      <c r="C37" s="301" t="s">
        <v>474</v>
      </c>
      <c r="D37" s="220">
        <v>20000</v>
      </c>
      <c r="E37" s="305"/>
      <c r="F37" s="224">
        <f>F36+D37</f>
        <v>845015</v>
      </c>
      <c r="G37" s="221"/>
    </row>
    <row r="38" spans="1:8" ht="39" customHeight="1">
      <c r="A38" s="222" t="s">
        <v>472</v>
      </c>
      <c r="B38" s="223" t="s">
        <v>475</v>
      </c>
      <c r="C38" s="301" t="s">
        <v>476</v>
      </c>
      <c r="D38" s="220">
        <v>1000</v>
      </c>
      <c r="E38" s="298"/>
      <c r="F38" s="241">
        <f>F37+D38</f>
        <v>846015</v>
      </c>
      <c r="G38" s="221"/>
    </row>
    <row r="39" spans="1:8" ht="39" customHeight="1">
      <c r="A39" s="222" t="s">
        <v>477</v>
      </c>
      <c r="B39" s="223" t="s">
        <v>478</v>
      </c>
      <c r="C39" s="301" t="s">
        <v>479</v>
      </c>
      <c r="D39" s="220">
        <v>30000</v>
      </c>
      <c r="E39" s="298"/>
      <c r="F39" s="241">
        <f>F38+D39</f>
        <v>876015</v>
      </c>
      <c r="G39" s="221"/>
    </row>
    <row r="40" spans="1:8" ht="39" customHeight="1">
      <c r="A40" s="222" t="s">
        <v>480</v>
      </c>
      <c r="B40" s="223" t="s">
        <v>481</v>
      </c>
      <c r="C40" s="306" t="s">
        <v>482</v>
      </c>
      <c r="D40" s="307"/>
      <c r="E40" s="298">
        <v>3000</v>
      </c>
      <c r="F40" s="300">
        <f>F39-E40</f>
        <v>873015</v>
      </c>
      <c r="G40" s="221"/>
    </row>
    <row r="41" spans="1:8" ht="39" customHeight="1">
      <c r="A41" s="222" t="s">
        <v>480</v>
      </c>
      <c r="B41" s="223" t="s">
        <v>483</v>
      </c>
      <c r="C41" s="227" t="s">
        <v>484</v>
      </c>
      <c r="D41" s="308"/>
      <c r="E41" s="234">
        <v>1000</v>
      </c>
      <c r="F41" s="229">
        <f>F40-E41</f>
        <v>872015</v>
      </c>
      <c r="G41" s="221"/>
    </row>
    <row r="42" spans="1:8" ht="39" customHeight="1">
      <c r="A42" s="222" t="s">
        <v>485</v>
      </c>
      <c r="B42" s="223" t="s">
        <v>486</v>
      </c>
      <c r="C42" s="233" t="s">
        <v>487</v>
      </c>
      <c r="D42" s="309"/>
      <c r="E42" s="310">
        <v>3634</v>
      </c>
      <c r="F42" s="300">
        <f>F41-E42</f>
        <v>868381</v>
      </c>
      <c r="G42" s="221"/>
    </row>
    <row r="43" spans="1:8" ht="39" customHeight="1">
      <c r="A43" s="222" t="s">
        <v>488</v>
      </c>
      <c r="B43" s="223" t="s">
        <v>489</v>
      </c>
      <c r="C43" s="227" t="s">
        <v>490</v>
      </c>
      <c r="D43" s="220">
        <v>10000</v>
      </c>
      <c r="E43" s="311"/>
      <c r="F43" s="300">
        <f>F42+D43</f>
        <v>878381</v>
      </c>
      <c r="G43" s="221"/>
      <c r="H43" s="232"/>
    </row>
    <row r="44" spans="1:8" ht="39" customHeight="1">
      <c r="A44" s="222" t="s">
        <v>488</v>
      </c>
      <c r="B44" s="223" t="s">
        <v>491</v>
      </c>
      <c r="C44" s="227" t="s">
        <v>492</v>
      </c>
      <c r="D44" s="220">
        <v>20000</v>
      </c>
      <c r="E44" s="296"/>
      <c r="F44" s="300">
        <f>F43+D44</f>
        <v>898381</v>
      </c>
      <c r="G44" s="231"/>
    </row>
    <row r="45" spans="1:8" ht="39" customHeight="1">
      <c r="A45" s="222" t="s">
        <v>493</v>
      </c>
      <c r="B45" s="223" t="s">
        <v>494</v>
      </c>
      <c r="C45" s="233" t="s">
        <v>495</v>
      </c>
      <c r="D45" s="224"/>
      <c r="E45" s="296">
        <v>100</v>
      </c>
      <c r="F45" s="224">
        <f t="shared" ref="F45:F51" si="1">F44-E45</f>
        <v>898281</v>
      </c>
      <c r="G45" s="221"/>
    </row>
    <row r="46" spans="1:8" ht="39" customHeight="1">
      <c r="A46" s="222" t="s">
        <v>496</v>
      </c>
      <c r="B46" s="223" t="s">
        <v>497</v>
      </c>
      <c r="C46" s="297" t="s">
        <v>498</v>
      </c>
      <c r="D46" s="309"/>
      <c r="E46" s="310">
        <v>50000</v>
      </c>
      <c r="F46" s="300">
        <f t="shared" si="1"/>
        <v>848281</v>
      </c>
      <c r="G46" s="221"/>
    </row>
    <row r="47" spans="1:8" ht="39" customHeight="1">
      <c r="A47" s="222" t="s">
        <v>499</v>
      </c>
      <c r="B47" s="223" t="s">
        <v>500</v>
      </c>
      <c r="C47" s="233" t="s">
        <v>501</v>
      </c>
      <c r="D47" s="224"/>
      <c r="E47" s="296">
        <v>3000</v>
      </c>
      <c r="F47" s="220">
        <f t="shared" si="1"/>
        <v>845281</v>
      </c>
      <c r="G47" s="221"/>
      <c r="H47" s="232"/>
    </row>
    <row r="48" spans="1:8" ht="38.1" customHeight="1">
      <c r="A48" s="214" t="s">
        <v>270</v>
      </c>
      <c r="B48" s="214" t="s">
        <v>502</v>
      </c>
      <c r="C48" s="214" t="s">
        <v>503</v>
      </c>
      <c r="D48" s="214" t="s">
        <v>504</v>
      </c>
      <c r="E48" s="214" t="s">
        <v>505</v>
      </c>
      <c r="F48" s="214" t="s">
        <v>506</v>
      </c>
      <c r="G48" s="215" t="s">
        <v>507</v>
      </c>
    </row>
    <row r="49" spans="1:8" ht="38.1" customHeight="1">
      <c r="A49" s="222" t="s">
        <v>499</v>
      </c>
      <c r="B49" s="223" t="s">
        <v>508</v>
      </c>
      <c r="C49" s="233" t="s">
        <v>509</v>
      </c>
      <c r="D49" s="224"/>
      <c r="E49" s="296">
        <v>6320</v>
      </c>
      <c r="F49" s="296">
        <f>F47-E49</f>
        <v>838961</v>
      </c>
      <c r="G49" s="215"/>
    </row>
    <row r="50" spans="1:8" ht="38.1" customHeight="1">
      <c r="A50" s="222" t="s">
        <v>499</v>
      </c>
      <c r="B50" s="223" t="s">
        <v>510</v>
      </c>
      <c r="C50" s="233" t="s">
        <v>511</v>
      </c>
      <c r="D50" s="224"/>
      <c r="E50" s="296">
        <v>632</v>
      </c>
      <c r="F50" s="300">
        <f t="shared" si="1"/>
        <v>838329</v>
      </c>
      <c r="G50" s="231"/>
    </row>
    <row r="51" spans="1:8" ht="38.1" customHeight="1">
      <c r="A51" s="222" t="s">
        <v>499</v>
      </c>
      <c r="B51" s="223" t="s">
        <v>512</v>
      </c>
      <c r="C51" s="233" t="s">
        <v>513</v>
      </c>
      <c r="D51" s="224"/>
      <c r="E51" s="296">
        <v>2700</v>
      </c>
      <c r="F51" s="241">
        <f t="shared" si="1"/>
        <v>835629</v>
      </c>
      <c r="G51" s="221"/>
      <c r="H51" s="232"/>
    </row>
    <row r="52" spans="1:8" ht="38.1" customHeight="1">
      <c r="A52" s="312" t="s">
        <v>499</v>
      </c>
      <c r="B52" s="240" t="s">
        <v>514</v>
      </c>
      <c r="C52" s="313" t="s">
        <v>515</v>
      </c>
      <c r="D52" s="241"/>
      <c r="E52" s="298">
        <v>1264</v>
      </c>
      <c r="F52" s="224">
        <f>F51-E52</f>
        <v>834365</v>
      </c>
      <c r="G52" s="231"/>
    </row>
    <row r="53" spans="1:8" ht="38.1" customHeight="1">
      <c r="A53" s="222" t="s">
        <v>499</v>
      </c>
      <c r="B53" s="223" t="s">
        <v>516</v>
      </c>
      <c r="C53" s="227" t="s">
        <v>517</v>
      </c>
      <c r="D53" s="220">
        <v>10000</v>
      </c>
      <c r="E53" s="296"/>
      <c r="F53" s="224">
        <f>F52+D53</f>
        <v>844365</v>
      </c>
      <c r="G53" s="221"/>
    </row>
    <row r="54" spans="1:8" ht="38.1" customHeight="1">
      <c r="A54" s="222" t="s">
        <v>499</v>
      </c>
      <c r="B54" s="223" t="s">
        <v>518</v>
      </c>
      <c r="C54" s="233" t="s">
        <v>519</v>
      </c>
      <c r="D54" s="224"/>
      <c r="E54" s="296">
        <v>960</v>
      </c>
      <c r="F54" s="220">
        <f>F53-E54</f>
        <v>843405</v>
      </c>
      <c r="G54" s="221"/>
    </row>
    <row r="55" spans="1:8" ht="38.1" customHeight="1">
      <c r="A55" s="222" t="s">
        <v>520</v>
      </c>
      <c r="B55" s="223" t="s">
        <v>521</v>
      </c>
      <c r="C55" s="237" t="s">
        <v>522</v>
      </c>
      <c r="D55" s="314">
        <v>30</v>
      </c>
      <c r="E55" s="310"/>
      <c r="F55" s="220">
        <f>F54+D55</f>
        <v>843435</v>
      </c>
      <c r="G55" s="221"/>
    </row>
    <row r="56" spans="1:8" ht="38.1" customHeight="1">
      <c r="A56" s="222" t="s">
        <v>523</v>
      </c>
      <c r="B56" s="223" t="s">
        <v>524</v>
      </c>
      <c r="C56" s="297" t="s">
        <v>525</v>
      </c>
      <c r="D56" s="224"/>
      <c r="E56" s="310">
        <v>12075</v>
      </c>
      <c r="F56" s="220">
        <f>F55-E56</f>
        <v>831360</v>
      </c>
      <c r="G56" s="221"/>
    </row>
    <row r="57" spans="1:8" ht="38.1" customHeight="1">
      <c r="A57" s="222" t="s">
        <v>523</v>
      </c>
      <c r="B57" s="223" t="s">
        <v>526</v>
      </c>
      <c r="C57" s="233" t="s">
        <v>527</v>
      </c>
      <c r="D57" s="224"/>
      <c r="E57" s="296">
        <v>7584</v>
      </c>
      <c r="F57" s="220">
        <f>F56-E57</f>
        <v>823776</v>
      </c>
      <c r="G57" s="221"/>
    </row>
    <row r="58" spans="1:8" ht="38.1" customHeight="1">
      <c r="A58" s="222" t="s">
        <v>523</v>
      </c>
      <c r="B58" s="223" t="s">
        <v>526</v>
      </c>
      <c r="C58" s="297" t="s">
        <v>528</v>
      </c>
      <c r="D58" s="224"/>
      <c r="E58" s="296">
        <v>5442</v>
      </c>
      <c r="F58" s="220">
        <f>F57-E58</f>
        <v>818334</v>
      </c>
      <c r="G58" s="221"/>
    </row>
    <row r="59" spans="1:8" ht="38.1" customHeight="1">
      <c r="A59" s="222" t="s">
        <v>529</v>
      </c>
      <c r="B59" s="223" t="s">
        <v>530</v>
      </c>
      <c r="C59" s="227" t="s">
        <v>531</v>
      </c>
      <c r="D59" s="220">
        <v>20000</v>
      </c>
      <c r="E59" s="220"/>
      <c r="F59" s="220">
        <f>F58+D59</f>
        <v>838334</v>
      </c>
      <c r="G59" s="221"/>
    </row>
    <row r="60" spans="1:8" ht="38.1" customHeight="1">
      <c r="A60" s="222" t="s">
        <v>532</v>
      </c>
      <c r="B60" s="223" t="s">
        <v>533</v>
      </c>
      <c r="C60" s="297" t="s">
        <v>534</v>
      </c>
      <c r="D60" s="224"/>
      <c r="E60" s="310">
        <v>13650</v>
      </c>
      <c r="F60" s="220">
        <f t="shared" ref="F60:F71" si="2">F59-E60</f>
        <v>824684</v>
      </c>
      <c r="G60" s="221"/>
    </row>
    <row r="61" spans="1:8" ht="38.1" customHeight="1">
      <c r="A61" s="244" t="s">
        <v>535</v>
      </c>
      <c r="B61" s="245" t="s">
        <v>536</v>
      </c>
      <c r="C61" s="257" t="s">
        <v>537</v>
      </c>
      <c r="D61" s="249"/>
      <c r="E61" s="315">
        <v>3000</v>
      </c>
      <c r="F61" s="316">
        <f t="shared" si="2"/>
        <v>821684</v>
      </c>
      <c r="G61" s="221"/>
    </row>
    <row r="62" spans="1:8" ht="38.1" customHeight="1">
      <c r="A62" s="244" t="s">
        <v>535</v>
      </c>
      <c r="B62" s="245" t="s">
        <v>538</v>
      </c>
      <c r="C62" s="257" t="s">
        <v>539</v>
      </c>
      <c r="D62" s="249"/>
      <c r="E62" s="311">
        <v>3000</v>
      </c>
      <c r="F62" s="316">
        <f t="shared" si="2"/>
        <v>818684</v>
      </c>
      <c r="G62" s="221"/>
    </row>
    <row r="63" spans="1:8" ht="38.1" customHeight="1">
      <c r="A63" s="244" t="s">
        <v>535</v>
      </c>
      <c r="B63" s="245" t="s">
        <v>540</v>
      </c>
      <c r="C63" s="256" t="s">
        <v>541</v>
      </c>
      <c r="D63" s="249"/>
      <c r="E63" s="315">
        <v>3000</v>
      </c>
      <c r="F63" s="316">
        <f t="shared" si="2"/>
        <v>815684</v>
      </c>
      <c r="G63" s="221"/>
    </row>
    <row r="64" spans="1:8" ht="38.1" customHeight="1">
      <c r="A64" s="244" t="s">
        <v>535</v>
      </c>
      <c r="B64" s="245" t="s">
        <v>542</v>
      </c>
      <c r="C64" s="257" t="s">
        <v>543</v>
      </c>
      <c r="D64" s="249"/>
      <c r="E64" s="317">
        <v>3000</v>
      </c>
      <c r="F64" s="316">
        <f t="shared" si="2"/>
        <v>812684</v>
      </c>
      <c r="G64" s="221"/>
    </row>
    <row r="65" spans="1:17" ht="38.1" customHeight="1">
      <c r="A65" s="244" t="s">
        <v>544</v>
      </c>
      <c r="B65" s="245" t="s">
        <v>545</v>
      </c>
      <c r="C65" s="246" t="s">
        <v>546</v>
      </c>
      <c r="D65" s="247"/>
      <c r="E65" s="247">
        <v>7980</v>
      </c>
      <c r="F65" s="316">
        <f t="shared" si="2"/>
        <v>804704</v>
      </c>
      <c r="G65" s="221"/>
    </row>
    <row r="66" spans="1:17" ht="38.1" customHeight="1">
      <c r="A66" s="244" t="s">
        <v>547</v>
      </c>
      <c r="B66" s="245" t="s">
        <v>548</v>
      </c>
      <c r="C66" s="318" t="s">
        <v>549</v>
      </c>
      <c r="D66" s="249"/>
      <c r="E66" s="311">
        <v>2076</v>
      </c>
      <c r="F66" s="249">
        <f t="shared" si="2"/>
        <v>802628</v>
      </c>
      <c r="G66" s="221"/>
    </row>
    <row r="67" spans="1:17" ht="38.1" customHeight="1">
      <c r="A67" s="244" t="s">
        <v>547</v>
      </c>
      <c r="B67" s="245" t="s">
        <v>550</v>
      </c>
      <c r="C67" s="246" t="s">
        <v>551</v>
      </c>
      <c r="D67" s="247"/>
      <c r="E67" s="247">
        <v>7980</v>
      </c>
      <c r="F67" s="316">
        <f t="shared" si="2"/>
        <v>794648</v>
      </c>
      <c r="G67" s="221"/>
    </row>
    <row r="68" spans="1:17" ht="38.1" customHeight="1">
      <c r="A68" s="244" t="s">
        <v>552</v>
      </c>
      <c r="B68" s="245" t="s">
        <v>553</v>
      </c>
      <c r="C68" s="257" t="s">
        <v>554</v>
      </c>
      <c r="D68" s="249"/>
      <c r="E68" s="249">
        <v>17193</v>
      </c>
      <c r="F68" s="316">
        <f t="shared" si="2"/>
        <v>777455</v>
      </c>
      <c r="G68" s="221"/>
    </row>
    <row r="69" spans="1:17" ht="38.1" customHeight="1">
      <c r="A69" s="244" t="s">
        <v>552</v>
      </c>
      <c r="B69" s="245" t="s">
        <v>555</v>
      </c>
      <c r="C69" s="319" t="s">
        <v>556</v>
      </c>
      <c r="D69" s="320"/>
      <c r="E69" s="315">
        <v>13000</v>
      </c>
      <c r="F69" s="321">
        <f t="shared" si="2"/>
        <v>764455</v>
      </c>
      <c r="G69" s="221"/>
    </row>
    <row r="70" spans="1:17" ht="38.1" customHeight="1">
      <c r="A70" s="244" t="s">
        <v>552</v>
      </c>
      <c r="B70" s="245" t="s">
        <v>557</v>
      </c>
      <c r="C70" s="246" t="s">
        <v>558</v>
      </c>
      <c r="D70" s="247"/>
      <c r="E70" s="247">
        <v>7980</v>
      </c>
      <c r="F70" s="322">
        <f t="shared" si="2"/>
        <v>756475</v>
      </c>
      <c r="G70" s="221"/>
    </row>
    <row r="71" spans="1:17" ht="38.1" customHeight="1">
      <c r="A71" s="244" t="s">
        <v>559</v>
      </c>
      <c r="B71" s="245" t="s">
        <v>560</v>
      </c>
      <c r="C71" s="323" t="s">
        <v>561</v>
      </c>
      <c r="D71" s="249"/>
      <c r="E71" s="249">
        <v>48000</v>
      </c>
      <c r="F71" s="249">
        <f t="shared" si="2"/>
        <v>708475</v>
      </c>
      <c r="G71" s="221"/>
    </row>
    <row r="72" spans="1:17" ht="38.1" customHeight="1">
      <c r="A72" s="222" t="s">
        <v>270</v>
      </c>
      <c r="B72" s="214" t="s">
        <v>502</v>
      </c>
      <c r="C72" s="214" t="s">
        <v>503</v>
      </c>
      <c r="D72" s="214" t="s">
        <v>504</v>
      </c>
      <c r="E72" s="214" t="s">
        <v>505</v>
      </c>
      <c r="F72" s="214" t="s">
        <v>506</v>
      </c>
      <c r="G72" s="215" t="s">
        <v>507</v>
      </c>
    </row>
    <row r="73" spans="1:17" ht="38.1" customHeight="1">
      <c r="A73" s="244" t="s">
        <v>559</v>
      </c>
      <c r="B73" s="245" t="s">
        <v>562</v>
      </c>
      <c r="C73" s="246" t="s">
        <v>563</v>
      </c>
      <c r="D73" s="247"/>
      <c r="E73" s="247">
        <v>7980</v>
      </c>
      <c r="F73" s="249">
        <f>F71-E73</f>
        <v>700495</v>
      </c>
      <c r="G73" s="221"/>
    </row>
    <row r="74" spans="1:17" s="267" customFormat="1" ht="38.1" customHeight="1">
      <c r="A74" s="244" t="s">
        <v>564</v>
      </c>
      <c r="B74" s="245" t="s">
        <v>565</v>
      </c>
      <c r="C74" s="253" t="s">
        <v>566</v>
      </c>
      <c r="D74" s="324">
        <v>40</v>
      </c>
      <c r="E74" s="249"/>
      <c r="F74" s="249">
        <f>F73+D74</f>
        <v>700535</v>
      </c>
      <c r="G74" s="325"/>
      <c r="H74"/>
      <c r="I74"/>
      <c r="J74"/>
      <c r="K74"/>
      <c r="L74"/>
      <c r="M74"/>
      <c r="N74"/>
      <c r="O74"/>
      <c r="P74"/>
      <c r="Q74"/>
    </row>
    <row r="75" spans="1:17" ht="38.1" customHeight="1">
      <c r="A75" s="244" t="s">
        <v>567</v>
      </c>
      <c r="B75" s="245" t="s">
        <v>568</v>
      </c>
      <c r="C75" s="326" t="s">
        <v>569</v>
      </c>
      <c r="D75" s="249"/>
      <c r="E75" s="249">
        <v>7579</v>
      </c>
      <c r="F75" s="316">
        <f t="shared" ref="F75:F80" si="3">F74-E75</f>
        <v>692956</v>
      </c>
      <c r="G75" s="221"/>
    </row>
    <row r="76" spans="1:17" ht="38.1" customHeight="1">
      <c r="A76" s="244" t="s">
        <v>570</v>
      </c>
      <c r="B76" s="245" t="s">
        <v>571</v>
      </c>
      <c r="C76" s="326" t="s">
        <v>572</v>
      </c>
      <c r="D76" s="249"/>
      <c r="E76" s="249">
        <v>30000</v>
      </c>
      <c r="F76" s="249">
        <f t="shared" si="3"/>
        <v>662956</v>
      </c>
      <c r="G76" s="221"/>
      <c r="H76" s="267"/>
      <c r="I76" s="267"/>
      <c r="J76" s="267"/>
      <c r="K76" s="267"/>
      <c r="L76" s="267"/>
      <c r="M76" s="267"/>
      <c r="N76" s="267"/>
      <c r="O76" s="267"/>
      <c r="P76" s="267"/>
      <c r="Q76" s="267"/>
    </row>
    <row r="77" spans="1:17" s="267" customFormat="1" ht="38.1" customHeight="1">
      <c r="A77" s="244" t="s">
        <v>573</v>
      </c>
      <c r="B77" s="245" t="s">
        <v>574</v>
      </c>
      <c r="C77" s="246" t="s">
        <v>575</v>
      </c>
      <c r="D77" s="247"/>
      <c r="E77" s="247">
        <v>7980</v>
      </c>
      <c r="F77" s="249">
        <f t="shared" si="3"/>
        <v>654976</v>
      </c>
      <c r="G77" s="325"/>
      <c r="H77"/>
      <c r="I77"/>
      <c r="J77"/>
      <c r="K77"/>
      <c r="L77"/>
      <c r="M77"/>
      <c r="N77"/>
      <c r="O77"/>
      <c r="P77"/>
      <c r="Q77"/>
    </row>
    <row r="78" spans="1:17" s="267" customFormat="1" ht="38.1" customHeight="1">
      <c r="A78" s="244" t="s">
        <v>573</v>
      </c>
      <c r="B78" s="245" t="s">
        <v>576</v>
      </c>
      <c r="C78" s="246" t="s">
        <v>577</v>
      </c>
      <c r="D78" s="247"/>
      <c r="E78" s="247">
        <v>7980</v>
      </c>
      <c r="F78" s="249">
        <f t="shared" si="3"/>
        <v>646996</v>
      </c>
      <c r="G78" s="325"/>
      <c r="H78"/>
      <c r="I78"/>
      <c r="J78"/>
      <c r="K78"/>
      <c r="L78"/>
      <c r="M78"/>
      <c r="N78"/>
      <c r="O78"/>
      <c r="P78"/>
      <c r="Q78"/>
    </row>
    <row r="79" spans="1:17" s="267" customFormat="1" ht="38.1" customHeight="1">
      <c r="A79" s="244" t="s">
        <v>573</v>
      </c>
      <c r="B79" s="245" t="s">
        <v>578</v>
      </c>
      <c r="C79" s="327" t="s">
        <v>579</v>
      </c>
      <c r="D79" s="249"/>
      <c r="E79" s="249">
        <v>13650</v>
      </c>
      <c r="F79" s="249">
        <f t="shared" si="3"/>
        <v>633346</v>
      </c>
      <c r="G79" s="325"/>
      <c r="H79"/>
      <c r="I79"/>
      <c r="J79"/>
      <c r="K79"/>
      <c r="L79"/>
      <c r="M79"/>
      <c r="N79"/>
      <c r="O79"/>
      <c r="P79"/>
      <c r="Q79"/>
    </row>
    <row r="80" spans="1:17" s="267" customFormat="1" ht="38.1" customHeight="1">
      <c r="A80" s="244" t="s">
        <v>580</v>
      </c>
      <c r="B80" s="245" t="s">
        <v>581</v>
      </c>
      <c r="C80" s="328" t="s">
        <v>582</v>
      </c>
      <c r="D80" s="249"/>
      <c r="E80" s="249">
        <v>28750</v>
      </c>
      <c r="F80" s="249">
        <f t="shared" si="3"/>
        <v>604596</v>
      </c>
      <c r="G80" s="325"/>
      <c r="H80"/>
      <c r="I80"/>
      <c r="J80"/>
      <c r="K80"/>
      <c r="L80"/>
      <c r="M80"/>
      <c r="N80"/>
      <c r="O80"/>
      <c r="P80"/>
      <c r="Q80"/>
    </row>
    <row r="81" spans="1:17" s="267" customFormat="1" ht="38.1" customHeight="1">
      <c r="A81" s="244" t="s">
        <v>583</v>
      </c>
      <c r="B81" s="245" t="s">
        <v>584</v>
      </c>
      <c r="C81" s="328" t="s">
        <v>585</v>
      </c>
      <c r="D81" s="249"/>
      <c r="E81" s="249">
        <v>1280</v>
      </c>
      <c r="F81" s="249">
        <f>F80-E81</f>
        <v>603316</v>
      </c>
      <c r="G81" s="325"/>
      <c r="H81"/>
      <c r="I81"/>
      <c r="J81"/>
      <c r="K81"/>
      <c r="L81"/>
      <c r="M81"/>
      <c r="N81"/>
      <c r="O81"/>
      <c r="P81"/>
      <c r="Q81"/>
    </row>
    <row r="82" spans="1:17" s="267" customFormat="1" ht="38.1" customHeight="1">
      <c r="A82" s="244" t="s">
        <v>583</v>
      </c>
      <c r="B82" s="245" t="s">
        <v>586</v>
      </c>
      <c r="C82" s="328" t="s">
        <v>587</v>
      </c>
      <c r="D82" s="249"/>
      <c r="E82" s="249">
        <v>15000</v>
      </c>
      <c r="F82" s="336">
        <f>F81-E82</f>
        <v>588316</v>
      </c>
      <c r="G82" s="325"/>
      <c r="H82"/>
      <c r="I82"/>
      <c r="J82"/>
      <c r="K82"/>
      <c r="L82"/>
      <c r="M82"/>
      <c r="N82"/>
      <c r="O82"/>
      <c r="P82"/>
      <c r="Q82"/>
    </row>
    <row r="83" spans="1:17" s="267" customFormat="1" ht="38.1" customHeight="1">
      <c r="A83" s="258"/>
      <c r="B83" s="245"/>
      <c r="C83" s="328"/>
      <c r="D83" s="249"/>
      <c r="E83" s="249"/>
      <c r="F83" s="249"/>
      <c r="G83" s="325"/>
      <c r="H83"/>
      <c r="I83"/>
      <c r="J83"/>
      <c r="K83"/>
      <c r="L83"/>
      <c r="M83"/>
      <c r="N83"/>
      <c r="O83"/>
      <c r="P83"/>
      <c r="Q83"/>
    </row>
    <row r="84" spans="1:17" s="267" customFormat="1" ht="38.1" customHeight="1">
      <c r="A84" s="258"/>
      <c r="B84" s="245"/>
      <c r="C84" s="328"/>
      <c r="D84" s="249"/>
      <c r="E84" s="249"/>
      <c r="F84" s="249"/>
      <c r="G84" s="325"/>
      <c r="H84"/>
      <c r="I84"/>
      <c r="J84"/>
      <c r="K84"/>
      <c r="L84"/>
      <c r="M84"/>
      <c r="N84"/>
      <c r="O84"/>
      <c r="P84"/>
      <c r="Q84"/>
    </row>
    <row r="85" spans="1:17" s="267" customFormat="1" ht="38.1" customHeight="1">
      <c r="A85" s="258"/>
      <c r="B85" s="245"/>
      <c r="C85" s="328"/>
      <c r="D85" s="249"/>
      <c r="E85" s="249"/>
      <c r="F85" s="249"/>
      <c r="G85" s="325"/>
      <c r="H85"/>
      <c r="I85"/>
      <c r="J85"/>
      <c r="K85"/>
      <c r="L85"/>
      <c r="M85"/>
      <c r="N85"/>
      <c r="O85"/>
      <c r="P85"/>
      <c r="Q85"/>
    </row>
    <row r="86" spans="1:17" s="267" customFormat="1" ht="38.1" customHeight="1">
      <c r="A86" s="258"/>
      <c r="B86" s="245"/>
      <c r="C86" s="328"/>
      <c r="D86" s="249"/>
      <c r="E86" s="249"/>
      <c r="F86" s="249"/>
      <c r="G86" s="325"/>
      <c r="H86"/>
      <c r="I86"/>
      <c r="J86"/>
      <c r="K86"/>
      <c r="L86"/>
      <c r="M86"/>
      <c r="N86"/>
      <c r="O86"/>
      <c r="P86"/>
      <c r="Q86"/>
    </row>
    <row r="87" spans="1:17" s="267" customFormat="1" ht="38.1" customHeight="1">
      <c r="A87" s="258"/>
      <c r="B87" s="245"/>
      <c r="C87" s="328"/>
      <c r="D87" s="249"/>
      <c r="E87" s="249"/>
      <c r="F87" s="249"/>
      <c r="G87" s="325"/>
      <c r="H87"/>
      <c r="I87"/>
      <c r="J87"/>
      <c r="K87"/>
      <c r="L87"/>
      <c r="M87"/>
      <c r="N87"/>
      <c r="O87"/>
      <c r="P87"/>
      <c r="Q87"/>
    </row>
    <row r="88" spans="1:17" s="267" customFormat="1" ht="38.1" customHeight="1">
      <c r="A88" s="258"/>
      <c r="B88" s="245"/>
      <c r="C88" s="328"/>
      <c r="D88" s="249"/>
      <c r="E88" s="249"/>
      <c r="F88" s="249"/>
      <c r="G88" s="325"/>
      <c r="H88"/>
      <c r="I88"/>
      <c r="J88"/>
      <c r="K88"/>
      <c r="L88"/>
      <c r="M88"/>
      <c r="N88"/>
      <c r="O88"/>
      <c r="P88"/>
      <c r="Q88"/>
    </row>
    <row r="89" spans="1:17" s="267" customFormat="1" ht="38.1" customHeight="1">
      <c r="A89" s="258"/>
      <c r="B89" s="245"/>
      <c r="C89" s="328"/>
      <c r="D89" s="249"/>
      <c r="E89" s="249"/>
      <c r="F89" s="249"/>
      <c r="G89" s="325"/>
      <c r="H89"/>
      <c r="I89"/>
      <c r="J89"/>
      <c r="K89"/>
      <c r="L89"/>
      <c r="M89"/>
      <c r="N89"/>
      <c r="O89"/>
      <c r="P89"/>
      <c r="Q89"/>
    </row>
    <row r="90" spans="1:17" s="267" customFormat="1" ht="38.1" customHeight="1">
      <c r="A90" s="258"/>
      <c r="B90" s="245"/>
      <c r="C90" s="328"/>
      <c r="D90" s="249"/>
      <c r="E90" s="249"/>
      <c r="F90" s="249"/>
      <c r="G90" s="325"/>
      <c r="H90"/>
      <c r="I90"/>
      <c r="J90"/>
      <c r="K90"/>
      <c r="L90"/>
      <c r="M90"/>
      <c r="N90"/>
      <c r="O90"/>
      <c r="P90"/>
      <c r="Q90"/>
    </row>
    <row r="91" spans="1:17" s="267" customFormat="1" ht="38.1" customHeight="1">
      <c r="A91" s="258"/>
      <c r="B91" s="245"/>
      <c r="C91" s="328"/>
      <c r="D91" s="249"/>
      <c r="E91" s="249"/>
      <c r="F91" s="249"/>
      <c r="G91" s="325"/>
      <c r="H91"/>
      <c r="I91"/>
      <c r="J91"/>
      <c r="K91"/>
      <c r="L91"/>
      <c r="M91"/>
      <c r="N91"/>
      <c r="O91"/>
      <c r="P91"/>
      <c r="Q91"/>
    </row>
    <row r="92" spans="1:17" ht="18" customHeight="1">
      <c r="A92" s="259"/>
      <c r="B92" s="329"/>
      <c r="C92" s="330"/>
      <c r="D92" s="331"/>
      <c r="E92" s="331"/>
      <c r="F92" s="331"/>
      <c r="G92" s="287"/>
    </row>
    <row r="93" spans="1:17" ht="18" customHeight="1">
      <c r="A93" s="263" t="s">
        <v>383</v>
      </c>
      <c r="B93" s="264"/>
      <c r="C93" s="265" t="s">
        <v>588</v>
      </c>
      <c r="D93" s="266"/>
      <c r="E93" s="266" t="s">
        <v>385</v>
      </c>
      <c r="F93" s="266"/>
      <c r="G93" s="332"/>
      <c r="H93" s="232"/>
    </row>
    <row r="94" spans="1:17" ht="18" customHeight="1">
      <c r="A94" s="333"/>
      <c r="B94" s="269"/>
      <c r="C94" s="272"/>
      <c r="D94" s="262"/>
      <c r="E94" s="262"/>
      <c r="F94" s="262"/>
      <c r="H94" s="232"/>
    </row>
    <row r="95" spans="1:17" ht="18" customHeight="1">
      <c r="A95" s="333"/>
      <c r="B95" s="269"/>
      <c r="C95" s="272"/>
      <c r="D95" s="262"/>
      <c r="E95" s="262"/>
      <c r="F95" s="262"/>
      <c r="H95" s="232"/>
    </row>
    <row r="96" spans="1:17" ht="18" customHeight="1">
      <c r="A96" s="333"/>
      <c r="B96" s="269"/>
      <c r="C96" s="273"/>
      <c r="D96" s="262"/>
      <c r="E96" s="262"/>
      <c r="F96" s="262"/>
      <c r="G96" s="232"/>
    </row>
    <row r="97" spans="1:7" ht="18" customHeight="1">
      <c r="A97" s="333"/>
      <c r="B97" s="269"/>
      <c r="C97" s="273"/>
      <c r="D97" s="262"/>
      <c r="E97" s="262"/>
      <c r="F97" s="262"/>
      <c r="G97" s="232"/>
    </row>
    <row r="98" spans="1:7" ht="18" customHeight="1">
      <c r="A98" s="333"/>
      <c r="B98" s="269"/>
      <c r="C98" s="274"/>
      <c r="D98" s="262"/>
      <c r="E98" s="262"/>
      <c r="F98" s="262"/>
      <c r="G98" s="232"/>
    </row>
    <row r="99" spans="1:7" ht="18" customHeight="1">
      <c r="A99" s="333"/>
      <c r="B99" s="260"/>
      <c r="C99" s="273"/>
      <c r="D99" s="262"/>
      <c r="E99" s="262"/>
      <c r="F99" s="262"/>
    </row>
    <row r="100" spans="1:7" ht="18" customHeight="1">
      <c r="A100" s="333"/>
      <c r="B100" s="260"/>
      <c r="C100" s="273"/>
      <c r="D100" s="262"/>
      <c r="E100" s="262"/>
      <c r="F100" s="262"/>
    </row>
    <row r="101" spans="1:7" ht="18" customHeight="1">
      <c r="A101" s="333"/>
      <c r="B101" s="260"/>
      <c r="C101" s="273"/>
      <c r="D101" s="262"/>
      <c r="E101" s="262"/>
      <c r="F101" s="262"/>
    </row>
    <row r="102" spans="1:7" ht="18" customHeight="1">
      <c r="A102" s="333"/>
      <c r="B102" s="260"/>
      <c r="C102" s="273"/>
      <c r="D102" s="262"/>
      <c r="E102" s="262"/>
      <c r="F102" s="262"/>
    </row>
    <row r="103" spans="1:7" ht="18" customHeight="1">
      <c r="A103" s="333"/>
      <c r="B103" s="260"/>
      <c r="C103" s="273"/>
      <c r="D103" s="262"/>
      <c r="E103" s="262"/>
      <c r="F103" s="262"/>
    </row>
    <row r="104" spans="1:7" ht="18" customHeight="1">
      <c r="A104" s="334"/>
      <c r="B104" s="260"/>
      <c r="C104" s="270"/>
      <c r="D104" s="271"/>
      <c r="E104" s="271"/>
      <c r="F104" s="271"/>
    </row>
    <row r="105" spans="1:7" ht="18" customHeight="1">
      <c r="A105" s="334"/>
      <c r="B105" s="260"/>
      <c r="C105" s="270"/>
      <c r="D105" s="271"/>
      <c r="E105" s="271"/>
      <c r="F105" s="271"/>
    </row>
    <row r="106" spans="1:7" ht="18" customHeight="1">
      <c r="A106" s="335"/>
      <c r="B106" s="260"/>
      <c r="C106" s="276"/>
      <c r="D106" s="277"/>
      <c r="E106" s="277"/>
      <c r="F106" s="277"/>
    </row>
    <row r="107" spans="1:7" ht="18" customHeight="1">
      <c r="A107" s="333"/>
      <c r="B107" s="260"/>
      <c r="C107" s="261"/>
      <c r="D107" s="262"/>
      <c r="E107" s="262"/>
      <c r="F107" s="262"/>
    </row>
    <row r="108" spans="1:7" ht="18" customHeight="1">
      <c r="A108" s="333"/>
      <c r="B108" s="260"/>
      <c r="C108" s="261"/>
      <c r="D108" s="262"/>
      <c r="E108" s="262"/>
      <c r="F108" s="262"/>
    </row>
    <row r="109" spans="1:7" ht="18" customHeight="1">
      <c r="A109" s="333"/>
      <c r="B109" s="260"/>
      <c r="C109" s="261"/>
      <c r="D109" s="262"/>
      <c r="E109" s="262"/>
      <c r="F109" s="262"/>
    </row>
    <row r="110" spans="1:7" ht="18" customHeight="1">
      <c r="A110" s="333"/>
      <c r="B110" s="269"/>
      <c r="C110" s="278"/>
      <c r="D110" s="262"/>
      <c r="E110" s="262"/>
      <c r="F110" s="262"/>
    </row>
    <row r="111" spans="1:7" ht="18" customHeight="1">
      <c r="A111" s="333"/>
      <c r="B111" s="269"/>
      <c r="C111" s="274"/>
      <c r="D111" s="262"/>
      <c r="E111" s="262"/>
      <c r="F111" s="262"/>
    </row>
    <row r="112" spans="1:7" ht="18" customHeight="1">
      <c r="A112" s="333"/>
      <c r="B112" s="269"/>
      <c r="C112" s="279"/>
      <c r="D112" s="262"/>
      <c r="E112" s="262"/>
      <c r="F112" s="262"/>
    </row>
    <row r="113" spans="1:8" ht="18" customHeight="1">
      <c r="A113" s="333"/>
      <c r="B113" s="269"/>
      <c r="C113" s="274"/>
      <c r="D113" s="262"/>
      <c r="E113" s="262"/>
      <c r="F113" s="262"/>
    </row>
    <row r="114" spans="1:8" ht="18" customHeight="1">
      <c r="A114" s="333"/>
      <c r="B114" s="269"/>
      <c r="C114" s="274"/>
      <c r="D114" s="262"/>
      <c r="E114" s="262"/>
      <c r="F114" s="262"/>
    </row>
    <row r="115" spans="1:8" ht="18" customHeight="1">
      <c r="A115" s="333"/>
      <c r="B115" s="280"/>
      <c r="C115" s="281"/>
      <c r="D115" s="262"/>
      <c r="E115" s="262"/>
      <c r="F115" s="262"/>
    </row>
    <row r="116" spans="1:8" ht="18" customHeight="1">
      <c r="A116" s="333"/>
      <c r="B116" s="280"/>
      <c r="C116" s="282"/>
      <c r="D116" s="262"/>
      <c r="E116" s="262"/>
      <c r="F116" s="262"/>
    </row>
    <row r="117" spans="1:8" ht="18" customHeight="1">
      <c r="A117" s="333"/>
      <c r="B117" s="280"/>
      <c r="C117" s="282"/>
      <c r="D117" s="262"/>
      <c r="E117" s="262"/>
      <c r="F117" s="262"/>
    </row>
    <row r="118" spans="1:8" ht="18" customHeight="1">
      <c r="A118" s="333"/>
      <c r="B118" s="280"/>
      <c r="C118" s="281"/>
      <c r="D118" s="283"/>
      <c r="E118" s="283"/>
      <c r="F118" s="283"/>
    </row>
    <row r="119" spans="1:8" ht="18" customHeight="1">
      <c r="A119" s="334"/>
      <c r="B119" s="280"/>
      <c r="C119" s="284"/>
      <c r="D119" s="271"/>
      <c r="E119" s="271"/>
      <c r="F119" s="271"/>
    </row>
    <row r="120" spans="1:8" ht="18" customHeight="1">
      <c r="A120" s="334"/>
      <c r="B120" s="280"/>
      <c r="C120" s="284"/>
      <c r="D120" s="271"/>
      <c r="E120" s="271"/>
      <c r="F120" s="271"/>
    </row>
    <row r="121" spans="1:8" ht="18" customHeight="1">
      <c r="A121" s="335"/>
      <c r="B121" s="280"/>
      <c r="C121" s="285"/>
      <c r="D121" s="277"/>
      <c r="E121" s="277"/>
      <c r="F121" s="277"/>
    </row>
    <row r="122" spans="1:8" ht="18" customHeight="1">
      <c r="A122" s="335"/>
      <c r="B122" s="280"/>
      <c r="C122" s="285"/>
      <c r="D122" s="277"/>
      <c r="E122" s="277"/>
      <c r="F122" s="277"/>
    </row>
    <row r="123" spans="1:8" ht="18" customHeight="1">
      <c r="A123" s="335"/>
      <c r="B123" s="280"/>
      <c r="C123" s="285"/>
      <c r="D123" s="277"/>
      <c r="E123" s="277"/>
      <c r="F123" s="277"/>
      <c r="H123" s="232"/>
    </row>
    <row r="124" spans="1:8" ht="18" customHeight="1">
      <c r="A124" s="333"/>
      <c r="B124" s="280"/>
      <c r="C124" s="282"/>
      <c r="D124" s="262"/>
      <c r="E124" s="262"/>
      <c r="F124" s="262"/>
      <c r="H124" s="232"/>
    </row>
    <row r="125" spans="1:8" ht="18" customHeight="1">
      <c r="A125" s="333"/>
      <c r="B125" s="280"/>
      <c r="C125" s="282"/>
      <c r="D125" s="262"/>
      <c r="E125" s="262"/>
      <c r="F125" s="262"/>
      <c r="H125" s="232"/>
    </row>
    <row r="126" spans="1:8" ht="18" customHeight="1">
      <c r="A126" s="333"/>
      <c r="B126" s="280"/>
      <c r="C126" s="282"/>
      <c r="D126" s="262"/>
      <c r="E126" s="262"/>
      <c r="F126" s="262"/>
      <c r="G126" s="232"/>
      <c r="H126" s="232"/>
    </row>
    <row r="127" spans="1:8" ht="18" customHeight="1">
      <c r="B127" s="288"/>
      <c r="C127" s="213"/>
      <c r="D127" s="213"/>
      <c r="E127" s="213"/>
      <c r="F127" s="213"/>
      <c r="G127" s="232"/>
      <c r="H127" s="232"/>
    </row>
    <row r="128" spans="1:8" ht="18" customHeight="1">
      <c r="G128" s="232"/>
      <c r="H128" s="232"/>
    </row>
    <row r="129" spans="1:8" ht="18" customHeight="1">
      <c r="A129" s="213"/>
      <c r="G129" s="232"/>
      <c r="H129" s="232"/>
    </row>
    <row r="130" spans="1:8" ht="18" customHeight="1">
      <c r="G130" s="232"/>
      <c r="H130" s="232"/>
    </row>
    <row r="131" spans="1:8" ht="18" customHeight="1">
      <c r="B131" s="291"/>
      <c r="C131" s="291"/>
      <c r="D131" s="291"/>
      <c r="E131" s="291"/>
      <c r="F131" s="291"/>
      <c r="G131" s="232"/>
      <c r="H131" s="232"/>
    </row>
    <row r="132" spans="1:8" ht="18" customHeight="1">
      <c r="G132" s="232"/>
      <c r="H132" s="232"/>
    </row>
    <row r="133" spans="1:8" ht="18" customHeight="1">
      <c r="A133" s="291"/>
      <c r="G133" s="232"/>
      <c r="H133" s="286" t="s">
        <v>386</v>
      </c>
    </row>
    <row r="134" spans="1:8" ht="18" customHeight="1">
      <c r="G134" s="232"/>
      <c r="H134" s="232"/>
    </row>
    <row r="135" spans="1:8" ht="18" customHeight="1">
      <c r="B135" s="213"/>
      <c r="C135" s="213"/>
      <c r="D135" s="291" t="s">
        <v>387</v>
      </c>
      <c r="E135" s="291" t="s">
        <v>387</v>
      </c>
      <c r="F135" s="291" t="s">
        <v>387</v>
      </c>
      <c r="G135" s="232"/>
      <c r="H135" s="232"/>
    </row>
    <row r="136" spans="1:8" ht="18" customHeight="1">
      <c r="G136" s="232"/>
      <c r="H136" s="232"/>
    </row>
    <row r="137" spans="1:8" ht="18" customHeight="1">
      <c r="A137" s="213"/>
      <c r="G137" s="232"/>
      <c r="H137" s="232"/>
    </row>
    <row r="138" spans="1:8" ht="18" customHeight="1">
      <c r="G138" s="232"/>
      <c r="H138" s="232"/>
    </row>
    <row r="139" spans="1:8" ht="18" customHeight="1">
      <c r="G139" s="232"/>
      <c r="H139" s="232"/>
    </row>
    <row r="140" spans="1:8" ht="18" customHeight="1">
      <c r="G140" s="232"/>
      <c r="H140" s="232"/>
    </row>
    <row r="141" spans="1:8" ht="18" customHeight="1">
      <c r="G141" s="232"/>
      <c r="H141" s="232"/>
    </row>
    <row r="142" spans="1:8" ht="18" customHeight="1">
      <c r="G142" s="232"/>
      <c r="H142" s="232"/>
    </row>
    <row r="143" spans="1:8" ht="18" customHeight="1">
      <c r="G143" s="232"/>
      <c r="H143" s="232"/>
    </row>
    <row r="144" spans="1:8" ht="18" customHeight="1">
      <c r="G144" s="232"/>
      <c r="H144" s="232"/>
    </row>
    <row r="145" spans="7:8" ht="18" customHeight="1">
      <c r="G145" s="232"/>
      <c r="H145" s="232"/>
    </row>
    <row r="146" spans="7:8" ht="18" customHeight="1">
      <c r="G146" s="232"/>
    </row>
    <row r="147" spans="7:8" ht="18" customHeight="1">
      <c r="G147" s="232"/>
    </row>
    <row r="148" spans="7:8" ht="18" customHeight="1">
      <c r="G148" s="232"/>
    </row>
    <row r="149" spans="7:8" ht="18" customHeight="1">
      <c r="H149" s="286"/>
    </row>
    <row r="150" spans="7:8" ht="18" customHeight="1"/>
    <row r="151" spans="7:8" ht="18" customHeight="1"/>
    <row r="152" spans="7:8" ht="18" customHeight="1">
      <c r="G152" s="286"/>
    </row>
    <row r="153" spans="7:8" ht="18" customHeight="1">
      <c r="H153" s="232"/>
    </row>
    <row r="154" spans="7:8" ht="18" customHeight="1"/>
    <row r="155" spans="7:8" ht="18" customHeight="1"/>
    <row r="156" spans="7:8" ht="18" customHeight="1">
      <c r="G156" s="232"/>
    </row>
  </sheetData>
  <mergeCells count="3">
    <mergeCell ref="A1:F1"/>
    <mergeCell ref="A2:G2"/>
    <mergeCell ref="A3:C3"/>
  </mergeCells>
  <phoneticPr fontId="2" type="noConversion"/>
  <pageMargins left="0.7" right="0.7" top="0.75" bottom="0.75" header="0.3" footer="0.3"/>
  <pageSetup paperSize="9" scale="8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E34"/>
  <sheetViews>
    <sheetView topLeftCell="A7" workbookViewId="0">
      <selection activeCell="H16" sqref="H16"/>
    </sheetView>
  </sheetViews>
  <sheetFormatPr defaultRowHeight="16.5"/>
  <cols>
    <col min="2" max="2" width="29.375" customWidth="1"/>
    <col min="3" max="3" width="9.625" customWidth="1"/>
    <col min="4" max="4" width="14.625" customWidth="1"/>
    <col min="5" max="5" width="37.375" customWidth="1"/>
    <col min="258" max="258" width="29.375" customWidth="1"/>
    <col min="259" max="259" width="9.625" customWidth="1"/>
    <col min="260" max="260" width="14.625" customWidth="1"/>
    <col min="261" max="261" width="37.375" customWidth="1"/>
    <col min="514" max="514" width="29.375" customWidth="1"/>
    <col min="515" max="515" width="9.625" customWidth="1"/>
    <col min="516" max="516" width="14.625" customWidth="1"/>
    <col min="517" max="517" width="37.375" customWidth="1"/>
    <col min="770" max="770" width="29.375" customWidth="1"/>
    <col min="771" max="771" width="9.625" customWidth="1"/>
    <col min="772" max="772" width="14.625" customWidth="1"/>
    <col min="773" max="773" width="37.375" customWidth="1"/>
    <col min="1026" max="1026" width="29.375" customWidth="1"/>
    <col min="1027" max="1027" width="9.625" customWidth="1"/>
    <col min="1028" max="1028" width="14.625" customWidth="1"/>
    <col min="1029" max="1029" width="37.375" customWidth="1"/>
    <col min="1282" max="1282" width="29.375" customWidth="1"/>
    <col min="1283" max="1283" width="9.625" customWidth="1"/>
    <col min="1284" max="1284" width="14.625" customWidth="1"/>
    <col min="1285" max="1285" width="37.375" customWidth="1"/>
    <col min="1538" max="1538" width="29.375" customWidth="1"/>
    <col min="1539" max="1539" width="9.625" customWidth="1"/>
    <col min="1540" max="1540" width="14.625" customWidth="1"/>
    <col min="1541" max="1541" width="37.375" customWidth="1"/>
    <col min="1794" max="1794" width="29.375" customWidth="1"/>
    <col min="1795" max="1795" width="9.625" customWidth="1"/>
    <col min="1796" max="1796" width="14.625" customWidth="1"/>
    <col min="1797" max="1797" width="37.375" customWidth="1"/>
    <col min="2050" max="2050" width="29.375" customWidth="1"/>
    <col min="2051" max="2051" width="9.625" customWidth="1"/>
    <col min="2052" max="2052" width="14.625" customWidth="1"/>
    <col min="2053" max="2053" width="37.375" customWidth="1"/>
    <col min="2306" max="2306" width="29.375" customWidth="1"/>
    <col min="2307" max="2307" width="9.625" customWidth="1"/>
    <col min="2308" max="2308" width="14.625" customWidth="1"/>
    <col min="2309" max="2309" width="37.375" customWidth="1"/>
    <col min="2562" max="2562" width="29.375" customWidth="1"/>
    <col min="2563" max="2563" width="9.625" customWidth="1"/>
    <col min="2564" max="2564" width="14.625" customWidth="1"/>
    <col min="2565" max="2565" width="37.375" customWidth="1"/>
    <col min="2818" max="2818" width="29.375" customWidth="1"/>
    <col min="2819" max="2819" width="9.625" customWidth="1"/>
    <col min="2820" max="2820" width="14.625" customWidth="1"/>
    <col min="2821" max="2821" width="37.375" customWidth="1"/>
    <col min="3074" max="3074" width="29.375" customWidth="1"/>
    <col min="3075" max="3075" width="9.625" customWidth="1"/>
    <col min="3076" max="3076" width="14.625" customWidth="1"/>
    <col min="3077" max="3077" width="37.375" customWidth="1"/>
    <col min="3330" max="3330" width="29.375" customWidth="1"/>
    <col min="3331" max="3331" width="9.625" customWidth="1"/>
    <col min="3332" max="3332" width="14.625" customWidth="1"/>
    <col min="3333" max="3333" width="37.375" customWidth="1"/>
    <col min="3586" max="3586" width="29.375" customWidth="1"/>
    <col min="3587" max="3587" width="9.625" customWidth="1"/>
    <col min="3588" max="3588" width="14.625" customWidth="1"/>
    <col min="3589" max="3589" width="37.375" customWidth="1"/>
    <col min="3842" max="3842" width="29.375" customWidth="1"/>
    <col min="3843" max="3843" width="9.625" customWidth="1"/>
    <col min="3844" max="3844" width="14.625" customWidth="1"/>
    <col min="3845" max="3845" width="37.375" customWidth="1"/>
    <col min="4098" max="4098" width="29.375" customWidth="1"/>
    <col min="4099" max="4099" width="9.625" customWidth="1"/>
    <col min="4100" max="4100" width="14.625" customWidth="1"/>
    <col min="4101" max="4101" width="37.375" customWidth="1"/>
    <col min="4354" max="4354" width="29.375" customWidth="1"/>
    <col min="4355" max="4355" width="9.625" customWidth="1"/>
    <col min="4356" max="4356" width="14.625" customWidth="1"/>
    <col min="4357" max="4357" width="37.375" customWidth="1"/>
    <col min="4610" max="4610" width="29.375" customWidth="1"/>
    <col min="4611" max="4611" width="9.625" customWidth="1"/>
    <col min="4612" max="4612" width="14.625" customWidth="1"/>
    <col min="4613" max="4613" width="37.375" customWidth="1"/>
    <col min="4866" max="4866" width="29.375" customWidth="1"/>
    <col min="4867" max="4867" width="9.625" customWidth="1"/>
    <col min="4868" max="4868" width="14.625" customWidth="1"/>
    <col min="4869" max="4869" width="37.375" customWidth="1"/>
    <col min="5122" max="5122" width="29.375" customWidth="1"/>
    <col min="5123" max="5123" width="9.625" customWidth="1"/>
    <col min="5124" max="5124" width="14.625" customWidth="1"/>
    <col min="5125" max="5125" width="37.375" customWidth="1"/>
    <col min="5378" max="5378" width="29.375" customWidth="1"/>
    <col min="5379" max="5379" width="9.625" customWidth="1"/>
    <col min="5380" max="5380" width="14.625" customWidth="1"/>
    <col min="5381" max="5381" width="37.375" customWidth="1"/>
    <col min="5634" max="5634" width="29.375" customWidth="1"/>
    <col min="5635" max="5635" width="9.625" customWidth="1"/>
    <col min="5636" max="5636" width="14.625" customWidth="1"/>
    <col min="5637" max="5637" width="37.375" customWidth="1"/>
    <col min="5890" max="5890" width="29.375" customWidth="1"/>
    <col min="5891" max="5891" width="9.625" customWidth="1"/>
    <col min="5892" max="5892" width="14.625" customWidth="1"/>
    <col min="5893" max="5893" width="37.375" customWidth="1"/>
    <col min="6146" max="6146" width="29.375" customWidth="1"/>
    <col min="6147" max="6147" width="9.625" customWidth="1"/>
    <col min="6148" max="6148" width="14.625" customWidth="1"/>
    <col min="6149" max="6149" width="37.375" customWidth="1"/>
    <col min="6402" max="6402" width="29.375" customWidth="1"/>
    <col min="6403" max="6403" width="9.625" customWidth="1"/>
    <col min="6404" max="6404" width="14.625" customWidth="1"/>
    <col min="6405" max="6405" width="37.375" customWidth="1"/>
    <col min="6658" max="6658" width="29.375" customWidth="1"/>
    <col min="6659" max="6659" width="9.625" customWidth="1"/>
    <col min="6660" max="6660" width="14.625" customWidth="1"/>
    <col min="6661" max="6661" width="37.375" customWidth="1"/>
    <col min="6914" max="6914" width="29.375" customWidth="1"/>
    <col min="6915" max="6915" width="9.625" customWidth="1"/>
    <col min="6916" max="6916" width="14.625" customWidth="1"/>
    <col min="6917" max="6917" width="37.375" customWidth="1"/>
    <col min="7170" max="7170" width="29.375" customWidth="1"/>
    <col min="7171" max="7171" width="9.625" customWidth="1"/>
    <col min="7172" max="7172" width="14.625" customWidth="1"/>
    <col min="7173" max="7173" width="37.375" customWidth="1"/>
    <col min="7426" max="7426" width="29.375" customWidth="1"/>
    <col min="7427" max="7427" width="9.625" customWidth="1"/>
    <col min="7428" max="7428" width="14.625" customWidth="1"/>
    <col min="7429" max="7429" width="37.375" customWidth="1"/>
    <col min="7682" max="7682" width="29.375" customWidth="1"/>
    <col min="7683" max="7683" width="9.625" customWidth="1"/>
    <col min="7684" max="7684" width="14.625" customWidth="1"/>
    <col min="7685" max="7685" width="37.375" customWidth="1"/>
    <col min="7938" max="7938" width="29.375" customWidth="1"/>
    <col min="7939" max="7939" width="9.625" customWidth="1"/>
    <col min="7940" max="7940" width="14.625" customWidth="1"/>
    <col min="7941" max="7941" width="37.375" customWidth="1"/>
    <col min="8194" max="8194" width="29.375" customWidth="1"/>
    <col min="8195" max="8195" width="9.625" customWidth="1"/>
    <col min="8196" max="8196" width="14.625" customWidth="1"/>
    <col min="8197" max="8197" width="37.375" customWidth="1"/>
    <col min="8450" max="8450" width="29.375" customWidth="1"/>
    <col min="8451" max="8451" width="9.625" customWidth="1"/>
    <col min="8452" max="8452" width="14.625" customWidth="1"/>
    <col min="8453" max="8453" width="37.375" customWidth="1"/>
    <col min="8706" max="8706" width="29.375" customWidth="1"/>
    <col min="8707" max="8707" width="9.625" customWidth="1"/>
    <col min="8708" max="8708" width="14.625" customWidth="1"/>
    <col min="8709" max="8709" width="37.375" customWidth="1"/>
    <col min="8962" max="8962" width="29.375" customWidth="1"/>
    <col min="8963" max="8963" width="9.625" customWidth="1"/>
    <col min="8964" max="8964" width="14.625" customWidth="1"/>
    <col min="8965" max="8965" width="37.375" customWidth="1"/>
    <col min="9218" max="9218" width="29.375" customWidth="1"/>
    <col min="9219" max="9219" width="9.625" customWidth="1"/>
    <col min="9220" max="9220" width="14.625" customWidth="1"/>
    <col min="9221" max="9221" width="37.375" customWidth="1"/>
    <col min="9474" max="9474" width="29.375" customWidth="1"/>
    <col min="9475" max="9475" width="9.625" customWidth="1"/>
    <col min="9476" max="9476" width="14.625" customWidth="1"/>
    <col min="9477" max="9477" width="37.375" customWidth="1"/>
    <col min="9730" max="9730" width="29.375" customWidth="1"/>
    <col min="9731" max="9731" width="9.625" customWidth="1"/>
    <col min="9732" max="9732" width="14.625" customWidth="1"/>
    <col min="9733" max="9733" width="37.375" customWidth="1"/>
    <col min="9986" max="9986" width="29.375" customWidth="1"/>
    <col min="9987" max="9987" width="9.625" customWidth="1"/>
    <col min="9988" max="9988" width="14.625" customWidth="1"/>
    <col min="9989" max="9989" width="37.375" customWidth="1"/>
    <col min="10242" max="10242" width="29.375" customWidth="1"/>
    <col min="10243" max="10243" width="9.625" customWidth="1"/>
    <col min="10244" max="10244" width="14.625" customWidth="1"/>
    <col min="10245" max="10245" width="37.375" customWidth="1"/>
    <col min="10498" max="10498" width="29.375" customWidth="1"/>
    <col min="10499" max="10499" width="9.625" customWidth="1"/>
    <col min="10500" max="10500" width="14.625" customWidth="1"/>
    <col min="10501" max="10501" width="37.375" customWidth="1"/>
    <col min="10754" max="10754" width="29.375" customWidth="1"/>
    <col min="10755" max="10755" width="9.625" customWidth="1"/>
    <col min="10756" max="10756" width="14.625" customWidth="1"/>
    <col min="10757" max="10757" width="37.375" customWidth="1"/>
    <col min="11010" max="11010" width="29.375" customWidth="1"/>
    <col min="11011" max="11011" width="9.625" customWidth="1"/>
    <col min="11012" max="11012" width="14.625" customWidth="1"/>
    <col min="11013" max="11013" width="37.375" customWidth="1"/>
    <col min="11266" max="11266" width="29.375" customWidth="1"/>
    <col min="11267" max="11267" width="9.625" customWidth="1"/>
    <col min="11268" max="11268" width="14.625" customWidth="1"/>
    <col min="11269" max="11269" width="37.375" customWidth="1"/>
    <col min="11522" max="11522" width="29.375" customWidth="1"/>
    <col min="11523" max="11523" width="9.625" customWidth="1"/>
    <col min="11524" max="11524" width="14.625" customWidth="1"/>
    <col min="11525" max="11525" width="37.375" customWidth="1"/>
    <col min="11778" max="11778" width="29.375" customWidth="1"/>
    <col min="11779" max="11779" width="9.625" customWidth="1"/>
    <col min="11780" max="11780" width="14.625" customWidth="1"/>
    <col min="11781" max="11781" width="37.375" customWidth="1"/>
    <col min="12034" max="12034" width="29.375" customWidth="1"/>
    <col min="12035" max="12035" width="9.625" customWidth="1"/>
    <col min="12036" max="12036" width="14.625" customWidth="1"/>
    <col min="12037" max="12037" width="37.375" customWidth="1"/>
    <col min="12290" max="12290" width="29.375" customWidth="1"/>
    <col min="12291" max="12291" width="9.625" customWidth="1"/>
    <col min="12292" max="12292" width="14.625" customWidth="1"/>
    <col min="12293" max="12293" width="37.375" customWidth="1"/>
    <col min="12546" max="12546" width="29.375" customWidth="1"/>
    <col min="12547" max="12547" width="9.625" customWidth="1"/>
    <col min="12548" max="12548" width="14.625" customWidth="1"/>
    <col min="12549" max="12549" width="37.375" customWidth="1"/>
    <col min="12802" max="12802" width="29.375" customWidth="1"/>
    <col min="12803" max="12803" width="9.625" customWidth="1"/>
    <col min="12804" max="12804" width="14.625" customWidth="1"/>
    <col min="12805" max="12805" width="37.375" customWidth="1"/>
    <col min="13058" max="13058" width="29.375" customWidth="1"/>
    <col min="13059" max="13059" width="9.625" customWidth="1"/>
    <col min="13060" max="13060" width="14.625" customWidth="1"/>
    <col min="13061" max="13061" width="37.375" customWidth="1"/>
    <col min="13314" max="13314" width="29.375" customWidth="1"/>
    <col min="13315" max="13315" width="9.625" customWidth="1"/>
    <col min="13316" max="13316" width="14.625" customWidth="1"/>
    <col min="13317" max="13317" width="37.375" customWidth="1"/>
    <col min="13570" max="13570" width="29.375" customWidth="1"/>
    <col min="13571" max="13571" width="9.625" customWidth="1"/>
    <col min="13572" max="13572" width="14.625" customWidth="1"/>
    <col min="13573" max="13573" width="37.375" customWidth="1"/>
    <col min="13826" max="13826" width="29.375" customWidth="1"/>
    <col min="13827" max="13827" width="9.625" customWidth="1"/>
    <col min="13828" max="13828" width="14.625" customWidth="1"/>
    <col min="13829" max="13829" width="37.375" customWidth="1"/>
    <col min="14082" max="14082" width="29.375" customWidth="1"/>
    <col min="14083" max="14083" width="9.625" customWidth="1"/>
    <col min="14084" max="14084" width="14.625" customWidth="1"/>
    <col min="14085" max="14085" width="37.375" customWidth="1"/>
    <col min="14338" max="14338" width="29.375" customWidth="1"/>
    <col min="14339" max="14339" width="9.625" customWidth="1"/>
    <col min="14340" max="14340" width="14.625" customWidth="1"/>
    <col min="14341" max="14341" width="37.375" customWidth="1"/>
    <col min="14594" max="14594" width="29.375" customWidth="1"/>
    <col min="14595" max="14595" width="9.625" customWidth="1"/>
    <col min="14596" max="14596" width="14.625" customWidth="1"/>
    <col min="14597" max="14597" width="37.375" customWidth="1"/>
    <col min="14850" max="14850" width="29.375" customWidth="1"/>
    <col min="14851" max="14851" width="9.625" customWidth="1"/>
    <col min="14852" max="14852" width="14.625" customWidth="1"/>
    <col min="14853" max="14853" width="37.375" customWidth="1"/>
    <col min="15106" max="15106" width="29.375" customWidth="1"/>
    <col min="15107" max="15107" width="9.625" customWidth="1"/>
    <col min="15108" max="15108" width="14.625" customWidth="1"/>
    <col min="15109" max="15109" width="37.375" customWidth="1"/>
    <col min="15362" max="15362" width="29.375" customWidth="1"/>
    <col min="15363" max="15363" width="9.625" customWidth="1"/>
    <col min="15364" max="15364" width="14.625" customWidth="1"/>
    <col min="15365" max="15365" width="37.375" customWidth="1"/>
    <col min="15618" max="15618" width="29.375" customWidth="1"/>
    <col min="15619" max="15619" width="9.625" customWidth="1"/>
    <col min="15620" max="15620" width="14.625" customWidth="1"/>
    <col min="15621" max="15621" width="37.375" customWidth="1"/>
    <col min="15874" max="15874" width="29.375" customWidth="1"/>
    <col min="15875" max="15875" width="9.625" customWidth="1"/>
    <col min="15876" max="15876" width="14.625" customWidth="1"/>
    <col min="15877" max="15877" width="37.375" customWidth="1"/>
    <col min="16130" max="16130" width="29.375" customWidth="1"/>
    <col min="16131" max="16131" width="9.625" customWidth="1"/>
    <col min="16132" max="16132" width="14.625" customWidth="1"/>
    <col min="16133" max="16133" width="37.375" customWidth="1"/>
  </cols>
  <sheetData>
    <row r="1" spans="1:5" ht="21">
      <c r="A1" s="499" t="s">
        <v>624</v>
      </c>
      <c r="B1" s="499"/>
      <c r="C1" s="499"/>
      <c r="D1" s="499"/>
      <c r="E1" s="499"/>
    </row>
    <row r="2" spans="1:5" ht="36.75" customHeight="1">
      <c r="A2" s="511" t="s">
        <v>589</v>
      </c>
      <c r="B2" s="511"/>
      <c r="C2" s="337"/>
      <c r="D2" s="512" t="s">
        <v>590</v>
      </c>
      <c r="E2" s="512"/>
    </row>
    <row r="3" spans="1:5" ht="11.25" customHeight="1">
      <c r="A3" s="442"/>
      <c r="D3" s="338"/>
      <c r="E3" s="338"/>
    </row>
    <row r="4" spans="1:5" ht="17.25" thickBot="1">
      <c r="A4" s="513" t="s">
        <v>591</v>
      </c>
      <c r="B4" s="513"/>
    </row>
    <row r="5" spans="1:5" ht="26.1" customHeight="1" thickBot="1">
      <c r="A5" s="339" t="s">
        <v>3</v>
      </c>
      <c r="B5" s="340" t="s">
        <v>4</v>
      </c>
      <c r="C5" s="340"/>
      <c r="D5" s="340" t="s">
        <v>6</v>
      </c>
      <c r="E5" s="341" t="s">
        <v>7</v>
      </c>
    </row>
    <row r="6" spans="1:5" ht="36.75" customHeight="1" thickTop="1">
      <c r="A6" s="342" t="s">
        <v>33</v>
      </c>
      <c r="B6" s="343" t="s">
        <v>592</v>
      </c>
      <c r="C6" s="344"/>
      <c r="D6" s="345">
        <v>110000</v>
      </c>
      <c r="E6" s="346" t="s">
        <v>593</v>
      </c>
    </row>
    <row r="7" spans="1:5" ht="24.95" customHeight="1">
      <c r="A7" s="347" t="s">
        <v>63</v>
      </c>
      <c r="B7" s="348" t="s">
        <v>594</v>
      </c>
      <c r="C7" s="349"/>
      <c r="D7" s="350">
        <v>110000</v>
      </c>
      <c r="E7" s="351" t="s">
        <v>595</v>
      </c>
    </row>
    <row r="8" spans="1:5" ht="24.95" customHeight="1">
      <c r="A8" s="347" t="s">
        <v>68</v>
      </c>
      <c r="B8" s="352" t="s">
        <v>596</v>
      </c>
      <c r="C8" s="353"/>
      <c r="D8" s="354">
        <v>348431</v>
      </c>
      <c r="E8" s="355" t="s">
        <v>597</v>
      </c>
    </row>
    <row r="9" spans="1:5" ht="24.95" customHeight="1" thickBot="1">
      <c r="A9" s="356"/>
      <c r="B9" s="357"/>
      <c r="C9" s="358"/>
      <c r="D9" s="359"/>
      <c r="E9" s="360"/>
    </row>
    <row r="10" spans="1:5" ht="20.100000000000001" customHeight="1" thickBot="1">
      <c r="A10" s="503" t="s">
        <v>30</v>
      </c>
      <c r="B10" s="504"/>
      <c r="C10" s="514">
        <f>SUM(D6:D9)</f>
        <v>568431</v>
      </c>
      <c r="D10" s="515"/>
      <c r="E10" s="361"/>
    </row>
    <row r="11" spans="1:5">
      <c r="A11" s="140"/>
      <c r="B11" s="362"/>
    </row>
    <row r="12" spans="1:5" ht="17.25" thickBot="1">
      <c r="A12" s="140" t="s">
        <v>598</v>
      </c>
    </row>
    <row r="13" spans="1:5" ht="24.95" customHeight="1" thickBot="1">
      <c r="A13" s="149" t="s">
        <v>3</v>
      </c>
      <c r="B13" s="371" t="s">
        <v>4</v>
      </c>
      <c r="C13" s="371" t="s">
        <v>599</v>
      </c>
      <c r="D13" s="371" t="s">
        <v>122</v>
      </c>
      <c r="E13" s="372" t="s">
        <v>7</v>
      </c>
    </row>
    <row r="14" spans="1:5" ht="24.95" customHeight="1">
      <c r="A14" s="516" t="s">
        <v>33</v>
      </c>
      <c r="B14" s="373" t="s">
        <v>34</v>
      </c>
      <c r="C14" s="519" t="s">
        <v>600</v>
      </c>
      <c r="D14" s="374"/>
      <c r="E14" s="375"/>
    </row>
    <row r="15" spans="1:5" ht="24.95" customHeight="1">
      <c r="A15" s="517"/>
      <c r="B15" s="365" t="s">
        <v>37</v>
      </c>
      <c r="C15" s="520"/>
      <c r="D15" s="363">
        <v>15500</v>
      </c>
      <c r="E15" s="364" t="s">
        <v>601</v>
      </c>
    </row>
    <row r="16" spans="1:5" ht="24.95" customHeight="1">
      <c r="A16" s="517"/>
      <c r="B16" s="365" t="s">
        <v>38</v>
      </c>
      <c r="C16" s="520"/>
      <c r="D16" s="363">
        <v>27600</v>
      </c>
      <c r="E16" s="364" t="s">
        <v>602</v>
      </c>
    </row>
    <row r="17" spans="1:5" ht="24.95" customHeight="1" thickBot="1">
      <c r="A17" s="518"/>
      <c r="B17" s="376" t="s">
        <v>41</v>
      </c>
      <c r="C17" s="521"/>
      <c r="D17" s="377">
        <v>2400</v>
      </c>
      <c r="E17" s="378" t="s">
        <v>603</v>
      </c>
    </row>
    <row r="18" spans="1:5" ht="24.95" customHeight="1">
      <c r="A18" s="516" t="s">
        <v>186</v>
      </c>
      <c r="B18" s="522" t="s">
        <v>604</v>
      </c>
      <c r="C18" s="525" t="s">
        <v>605</v>
      </c>
      <c r="D18" s="508">
        <v>49880</v>
      </c>
      <c r="E18" s="375" t="s">
        <v>606</v>
      </c>
    </row>
    <row r="19" spans="1:5" ht="24.95" customHeight="1">
      <c r="A19" s="517"/>
      <c r="B19" s="523"/>
      <c r="C19" s="526"/>
      <c r="D19" s="509"/>
      <c r="E19" s="364" t="s">
        <v>607</v>
      </c>
    </row>
    <row r="20" spans="1:5" s="332" customFormat="1" ht="24.95" customHeight="1" thickBot="1">
      <c r="A20" s="518"/>
      <c r="B20" s="524"/>
      <c r="C20" s="527"/>
      <c r="D20" s="510"/>
      <c r="E20" s="379" t="s">
        <v>608</v>
      </c>
    </row>
    <row r="21" spans="1:5" ht="40.5" customHeight="1" thickBot="1">
      <c r="A21" s="380" t="s">
        <v>68</v>
      </c>
      <c r="B21" s="381" t="s">
        <v>609</v>
      </c>
      <c r="C21" s="382" t="s">
        <v>610</v>
      </c>
      <c r="D21" s="383">
        <v>20000</v>
      </c>
      <c r="E21" s="384" t="s">
        <v>611</v>
      </c>
    </row>
    <row r="22" spans="1:5" ht="24.95" customHeight="1">
      <c r="A22" s="516" t="s">
        <v>82</v>
      </c>
      <c r="B22" s="533" t="s">
        <v>86</v>
      </c>
      <c r="C22" s="525" t="s">
        <v>612</v>
      </c>
      <c r="D22" s="535">
        <v>10000</v>
      </c>
      <c r="E22" s="385" t="s">
        <v>613</v>
      </c>
    </row>
    <row r="23" spans="1:5" ht="24.95" customHeight="1" thickBot="1">
      <c r="A23" s="518"/>
      <c r="B23" s="534"/>
      <c r="C23" s="527"/>
      <c r="D23" s="536"/>
      <c r="E23" s="386"/>
    </row>
    <row r="24" spans="1:5" ht="24.95" customHeight="1">
      <c r="A24" s="516" t="s">
        <v>85</v>
      </c>
      <c r="B24" s="387" t="s">
        <v>106</v>
      </c>
      <c r="C24" s="525" t="s">
        <v>600</v>
      </c>
      <c r="D24" s="441">
        <v>30000</v>
      </c>
      <c r="E24" s="385" t="s">
        <v>614</v>
      </c>
    </row>
    <row r="25" spans="1:5" ht="24.95" customHeight="1">
      <c r="A25" s="517"/>
      <c r="B25" s="366"/>
      <c r="C25" s="526"/>
      <c r="D25" s="367"/>
      <c r="E25" s="368" t="s">
        <v>615</v>
      </c>
    </row>
    <row r="26" spans="1:5" ht="24.95" customHeight="1">
      <c r="A26" s="517"/>
      <c r="B26" s="366" t="s">
        <v>107</v>
      </c>
      <c r="C26" s="526"/>
      <c r="D26" s="367">
        <v>20000</v>
      </c>
      <c r="E26" s="368" t="s">
        <v>616</v>
      </c>
    </row>
    <row r="27" spans="1:5" ht="24.95" customHeight="1" thickBot="1">
      <c r="A27" s="517"/>
      <c r="B27" s="366"/>
      <c r="C27" s="526"/>
      <c r="D27" s="390"/>
      <c r="E27" s="391"/>
    </row>
    <row r="28" spans="1:5" ht="24.95" customHeight="1">
      <c r="A28" s="516" t="s">
        <v>105</v>
      </c>
      <c r="B28" s="438" t="s">
        <v>617</v>
      </c>
      <c r="C28" s="439"/>
      <c r="D28" s="394"/>
      <c r="E28" s="385"/>
    </row>
    <row r="29" spans="1:5" ht="33.75" customHeight="1">
      <c r="A29" s="517"/>
      <c r="B29" s="369" t="s">
        <v>620</v>
      </c>
      <c r="C29" s="440" t="s">
        <v>605</v>
      </c>
      <c r="D29" s="395">
        <v>40000</v>
      </c>
      <c r="E29" s="368" t="s">
        <v>618</v>
      </c>
    </row>
    <row r="30" spans="1:5" ht="24.95" customHeight="1">
      <c r="A30" s="517"/>
      <c r="B30" s="84" t="s">
        <v>113</v>
      </c>
      <c r="C30" s="392"/>
      <c r="D30" s="396"/>
      <c r="E30" s="393"/>
    </row>
    <row r="31" spans="1:5" ht="24.95" customHeight="1" thickBot="1">
      <c r="A31" s="518"/>
      <c r="B31" s="86"/>
      <c r="C31" s="389"/>
      <c r="D31" s="397"/>
      <c r="E31" s="388"/>
    </row>
    <row r="32" spans="1:5" ht="24.95" customHeight="1" thickBot="1">
      <c r="A32" s="473" t="s">
        <v>118</v>
      </c>
      <c r="B32" s="474"/>
      <c r="C32" s="528">
        <f>SUM(D14:D31)</f>
        <v>215380</v>
      </c>
      <c r="D32" s="529"/>
      <c r="E32" s="530"/>
    </row>
    <row r="33" spans="1:4" ht="24.95" customHeight="1">
      <c r="A33" s="140"/>
    </row>
    <row r="34" spans="1:4" ht="24.95" customHeight="1">
      <c r="B34" s="370" t="s">
        <v>619</v>
      </c>
      <c r="C34" s="531">
        <f>SUM(D6:D9)-C32</f>
        <v>353051</v>
      </c>
      <c r="D34" s="532"/>
    </row>
  </sheetData>
  <mergeCells count="22">
    <mergeCell ref="A28:A31"/>
    <mergeCell ref="A32:B32"/>
    <mergeCell ref="C32:E32"/>
    <mergeCell ref="C34:D34"/>
    <mergeCell ref="A22:A23"/>
    <mergeCell ref="B22:B23"/>
    <mergeCell ref="C22:C23"/>
    <mergeCell ref="D22:D23"/>
    <mergeCell ref="A24:A27"/>
    <mergeCell ref="C24:C27"/>
    <mergeCell ref="D18:D20"/>
    <mergeCell ref="A1:E1"/>
    <mergeCell ref="A2:B2"/>
    <mergeCell ref="D2:E2"/>
    <mergeCell ref="A4:B4"/>
    <mergeCell ref="A10:B10"/>
    <mergeCell ref="C10:D10"/>
    <mergeCell ref="A14:A17"/>
    <mergeCell ref="C14:C17"/>
    <mergeCell ref="A18:A20"/>
    <mergeCell ref="B18:B20"/>
    <mergeCell ref="C18:C20"/>
  </mergeCells>
  <phoneticPr fontId="2" type="noConversion"/>
  <pageMargins left="0.11811023622047245" right="7.874015748031496E-2" top="0.15748031496062992" bottom="0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  <pageSetUpPr fitToPage="1"/>
  </sheetPr>
  <dimension ref="A1:L32"/>
  <sheetViews>
    <sheetView tabSelected="1" workbookViewId="0">
      <selection activeCell="D23" sqref="D23"/>
    </sheetView>
  </sheetViews>
  <sheetFormatPr defaultRowHeight="16.5"/>
  <cols>
    <col min="2" max="2" width="26.625" customWidth="1"/>
    <col min="3" max="3" width="14.25" customWidth="1"/>
    <col min="4" max="4" width="55.125" customWidth="1"/>
    <col min="5" max="5" width="9.5" bestFit="1" customWidth="1"/>
    <col min="258" max="258" width="26.625" customWidth="1"/>
    <col min="259" max="259" width="14.25" customWidth="1"/>
    <col min="260" max="260" width="55.125" customWidth="1"/>
    <col min="261" max="261" width="9.5" bestFit="1" customWidth="1"/>
    <col min="514" max="514" width="26.625" customWidth="1"/>
    <col min="515" max="515" width="14.25" customWidth="1"/>
    <col min="516" max="516" width="55.125" customWidth="1"/>
    <col min="517" max="517" width="9.5" bestFit="1" customWidth="1"/>
    <col min="770" max="770" width="26.625" customWidth="1"/>
    <col min="771" max="771" width="14.25" customWidth="1"/>
    <col min="772" max="772" width="55.125" customWidth="1"/>
    <col min="773" max="773" width="9.5" bestFit="1" customWidth="1"/>
    <col min="1026" max="1026" width="26.625" customWidth="1"/>
    <col min="1027" max="1027" width="14.25" customWidth="1"/>
    <col min="1028" max="1028" width="55.125" customWidth="1"/>
    <col min="1029" max="1029" width="9.5" bestFit="1" customWidth="1"/>
    <col min="1282" max="1282" width="26.625" customWidth="1"/>
    <col min="1283" max="1283" width="14.25" customWidth="1"/>
    <col min="1284" max="1284" width="55.125" customWidth="1"/>
    <col min="1285" max="1285" width="9.5" bestFit="1" customWidth="1"/>
    <col min="1538" max="1538" width="26.625" customWidth="1"/>
    <col min="1539" max="1539" width="14.25" customWidth="1"/>
    <col min="1540" max="1540" width="55.125" customWidth="1"/>
    <col min="1541" max="1541" width="9.5" bestFit="1" customWidth="1"/>
    <col min="1794" max="1794" width="26.625" customWidth="1"/>
    <col min="1795" max="1795" width="14.25" customWidth="1"/>
    <col min="1796" max="1796" width="55.125" customWidth="1"/>
    <col min="1797" max="1797" width="9.5" bestFit="1" customWidth="1"/>
    <col min="2050" max="2050" width="26.625" customWidth="1"/>
    <col min="2051" max="2051" width="14.25" customWidth="1"/>
    <col min="2052" max="2052" width="55.125" customWidth="1"/>
    <col min="2053" max="2053" width="9.5" bestFit="1" customWidth="1"/>
    <col min="2306" max="2306" width="26.625" customWidth="1"/>
    <col min="2307" max="2307" width="14.25" customWidth="1"/>
    <col min="2308" max="2308" width="55.125" customWidth="1"/>
    <col min="2309" max="2309" width="9.5" bestFit="1" customWidth="1"/>
    <col min="2562" max="2562" width="26.625" customWidth="1"/>
    <col min="2563" max="2563" width="14.25" customWidth="1"/>
    <col min="2564" max="2564" width="55.125" customWidth="1"/>
    <col min="2565" max="2565" width="9.5" bestFit="1" customWidth="1"/>
    <col min="2818" max="2818" width="26.625" customWidth="1"/>
    <col min="2819" max="2819" width="14.25" customWidth="1"/>
    <col min="2820" max="2820" width="55.125" customWidth="1"/>
    <col min="2821" max="2821" width="9.5" bestFit="1" customWidth="1"/>
    <col min="3074" max="3074" width="26.625" customWidth="1"/>
    <col min="3075" max="3075" width="14.25" customWidth="1"/>
    <col min="3076" max="3076" width="55.125" customWidth="1"/>
    <col min="3077" max="3077" width="9.5" bestFit="1" customWidth="1"/>
    <col min="3330" max="3330" width="26.625" customWidth="1"/>
    <col min="3331" max="3331" width="14.25" customWidth="1"/>
    <col min="3332" max="3332" width="55.125" customWidth="1"/>
    <col min="3333" max="3333" width="9.5" bestFit="1" customWidth="1"/>
    <col min="3586" max="3586" width="26.625" customWidth="1"/>
    <col min="3587" max="3587" width="14.25" customWidth="1"/>
    <col min="3588" max="3588" width="55.125" customWidth="1"/>
    <col min="3589" max="3589" width="9.5" bestFit="1" customWidth="1"/>
    <col min="3842" max="3842" width="26.625" customWidth="1"/>
    <col min="3843" max="3843" width="14.25" customWidth="1"/>
    <col min="3844" max="3844" width="55.125" customWidth="1"/>
    <col min="3845" max="3845" width="9.5" bestFit="1" customWidth="1"/>
    <col min="4098" max="4098" width="26.625" customWidth="1"/>
    <col min="4099" max="4099" width="14.25" customWidth="1"/>
    <col min="4100" max="4100" width="55.125" customWidth="1"/>
    <col min="4101" max="4101" width="9.5" bestFit="1" customWidth="1"/>
    <col min="4354" max="4354" width="26.625" customWidth="1"/>
    <col min="4355" max="4355" width="14.25" customWidth="1"/>
    <col min="4356" max="4356" width="55.125" customWidth="1"/>
    <col min="4357" max="4357" width="9.5" bestFit="1" customWidth="1"/>
    <col min="4610" max="4610" width="26.625" customWidth="1"/>
    <col min="4611" max="4611" width="14.25" customWidth="1"/>
    <col min="4612" max="4612" width="55.125" customWidth="1"/>
    <col min="4613" max="4613" width="9.5" bestFit="1" customWidth="1"/>
    <col min="4866" max="4866" width="26.625" customWidth="1"/>
    <col min="4867" max="4867" width="14.25" customWidth="1"/>
    <col min="4868" max="4868" width="55.125" customWidth="1"/>
    <col min="4869" max="4869" width="9.5" bestFit="1" customWidth="1"/>
    <col min="5122" max="5122" width="26.625" customWidth="1"/>
    <col min="5123" max="5123" width="14.25" customWidth="1"/>
    <col min="5124" max="5124" width="55.125" customWidth="1"/>
    <col min="5125" max="5125" width="9.5" bestFit="1" customWidth="1"/>
    <col min="5378" max="5378" width="26.625" customWidth="1"/>
    <col min="5379" max="5379" width="14.25" customWidth="1"/>
    <col min="5380" max="5380" width="55.125" customWidth="1"/>
    <col min="5381" max="5381" width="9.5" bestFit="1" customWidth="1"/>
    <col min="5634" max="5634" width="26.625" customWidth="1"/>
    <col min="5635" max="5635" width="14.25" customWidth="1"/>
    <col min="5636" max="5636" width="55.125" customWidth="1"/>
    <col min="5637" max="5637" width="9.5" bestFit="1" customWidth="1"/>
    <col min="5890" max="5890" width="26.625" customWidth="1"/>
    <col min="5891" max="5891" width="14.25" customWidth="1"/>
    <col min="5892" max="5892" width="55.125" customWidth="1"/>
    <col min="5893" max="5893" width="9.5" bestFit="1" customWidth="1"/>
    <col min="6146" max="6146" width="26.625" customWidth="1"/>
    <col min="6147" max="6147" width="14.25" customWidth="1"/>
    <col min="6148" max="6148" width="55.125" customWidth="1"/>
    <col min="6149" max="6149" width="9.5" bestFit="1" customWidth="1"/>
    <col min="6402" max="6402" width="26.625" customWidth="1"/>
    <col min="6403" max="6403" width="14.25" customWidth="1"/>
    <col min="6404" max="6404" width="55.125" customWidth="1"/>
    <col min="6405" max="6405" width="9.5" bestFit="1" customWidth="1"/>
    <col min="6658" max="6658" width="26.625" customWidth="1"/>
    <col min="6659" max="6659" width="14.25" customWidth="1"/>
    <col min="6660" max="6660" width="55.125" customWidth="1"/>
    <col min="6661" max="6661" width="9.5" bestFit="1" customWidth="1"/>
    <col min="6914" max="6914" width="26.625" customWidth="1"/>
    <col min="6915" max="6915" width="14.25" customWidth="1"/>
    <col min="6916" max="6916" width="55.125" customWidth="1"/>
    <col min="6917" max="6917" width="9.5" bestFit="1" customWidth="1"/>
    <col min="7170" max="7170" width="26.625" customWidth="1"/>
    <col min="7171" max="7171" width="14.25" customWidth="1"/>
    <col min="7172" max="7172" width="55.125" customWidth="1"/>
    <col min="7173" max="7173" width="9.5" bestFit="1" customWidth="1"/>
    <col min="7426" max="7426" width="26.625" customWidth="1"/>
    <col min="7427" max="7427" width="14.25" customWidth="1"/>
    <col min="7428" max="7428" width="55.125" customWidth="1"/>
    <col min="7429" max="7429" width="9.5" bestFit="1" customWidth="1"/>
    <col min="7682" max="7682" width="26.625" customWidth="1"/>
    <col min="7683" max="7683" width="14.25" customWidth="1"/>
    <col min="7684" max="7684" width="55.125" customWidth="1"/>
    <col min="7685" max="7685" width="9.5" bestFit="1" customWidth="1"/>
    <col min="7938" max="7938" width="26.625" customWidth="1"/>
    <col min="7939" max="7939" width="14.25" customWidth="1"/>
    <col min="7940" max="7940" width="55.125" customWidth="1"/>
    <col min="7941" max="7941" width="9.5" bestFit="1" customWidth="1"/>
    <col min="8194" max="8194" width="26.625" customWidth="1"/>
    <col min="8195" max="8195" width="14.25" customWidth="1"/>
    <col min="8196" max="8196" width="55.125" customWidth="1"/>
    <col min="8197" max="8197" width="9.5" bestFit="1" customWidth="1"/>
    <col min="8450" max="8450" width="26.625" customWidth="1"/>
    <col min="8451" max="8451" width="14.25" customWidth="1"/>
    <col min="8452" max="8452" width="55.125" customWidth="1"/>
    <col min="8453" max="8453" width="9.5" bestFit="1" customWidth="1"/>
    <col min="8706" max="8706" width="26.625" customWidth="1"/>
    <col min="8707" max="8707" width="14.25" customWidth="1"/>
    <col min="8708" max="8708" width="55.125" customWidth="1"/>
    <col min="8709" max="8709" width="9.5" bestFit="1" customWidth="1"/>
    <col min="8962" max="8962" width="26.625" customWidth="1"/>
    <col min="8963" max="8963" width="14.25" customWidth="1"/>
    <col min="8964" max="8964" width="55.125" customWidth="1"/>
    <col min="8965" max="8965" width="9.5" bestFit="1" customWidth="1"/>
    <col min="9218" max="9218" width="26.625" customWidth="1"/>
    <col min="9219" max="9219" width="14.25" customWidth="1"/>
    <col min="9220" max="9220" width="55.125" customWidth="1"/>
    <col min="9221" max="9221" width="9.5" bestFit="1" customWidth="1"/>
    <col min="9474" max="9474" width="26.625" customWidth="1"/>
    <col min="9475" max="9475" width="14.25" customWidth="1"/>
    <col min="9476" max="9476" width="55.125" customWidth="1"/>
    <col min="9477" max="9477" width="9.5" bestFit="1" customWidth="1"/>
    <col min="9730" max="9730" width="26.625" customWidth="1"/>
    <col min="9731" max="9731" width="14.25" customWidth="1"/>
    <col min="9732" max="9732" width="55.125" customWidth="1"/>
    <col min="9733" max="9733" width="9.5" bestFit="1" customWidth="1"/>
    <col min="9986" max="9986" width="26.625" customWidth="1"/>
    <col min="9987" max="9987" width="14.25" customWidth="1"/>
    <col min="9988" max="9988" width="55.125" customWidth="1"/>
    <col min="9989" max="9989" width="9.5" bestFit="1" customWidth="1"/>
    <col min="10242" max="10242" width="26.625" customWidth="1"/>
    <col min="10243" max="10243" width="14.25" customWidth="1"/>
    <col min="10244" max="10244" width="55.125" customWidth="1"/>
    <col min="10245" max="10245" width="9.5" bestFit="1" customWidth="1"/>
    <col min="10498" max="10498" width="26.625" customWidth="1"/>
    <col min="10499" max="10499" width="14.25" customWidth="1"/>
    <col min="10500" max="10500" width="55.125" customWidth="1"/>
    <col min="10501" max="10501" width="9.5" bestFit="1" customWidth="1"/>
    <col min="10754" max="10754" width="26.625" customWidth="1"/>
    <col min="10755" max="10755" width="14.25" customWidth="1"/>
    <col min="10756" max="10756" width="55.125" customWidth="1"/>
    <col min="10757" max="10757" width="9.5" bestFit="1" customWidth="1"/>
    <col min="11010" max="11010" width="26.625" customWidth="1"/>
    <col min="11011" max="11011" width="14.25" customWidth="1"/>
    <col min="11012" max="11012" width="55.125" customWidth="1"/>
    <col min="11013" max="11013" width="9.5" bestFit="1" customWidth="1"/>
    <col min="11266" max="11266" width="26.625" customWidth="1"/>
    <col min="11267" max="11267" width="14.25" customWidth="1"/>
    <col min="11268" max="11268" width="55.125" customWidth="1"/>
    <col min="11269" max="11269" width="9.5" bestFit="1" customWidth="1"/>
    <col min="11522" max="11522" width="26.625" customWidth="1"/>
    <col min="11523" max="11523" width="14.25" customWidth="1"/>
    <col min="11524" max="11524" width="55.125" customWidth="1"/>
    <col min="11525" max="11525" width="9.5" bestFit="1" customWidth="1"/>
    <col min="11778" max="11778" width="26.625" customWidth="1"/>
    <col min="11779" max="11779" width="14.25" customWidth="1"/>
    <col min="11780" max="11780" width="55.125" customWidth="1"/>
    <col min="11781" max="11781" width="9.5" bestFit="1" customWidth="1"/>
    <col min="12034" max="12034" width="26.625" customWidth="1"/>
    <col min="12035" max="12035" width="14.25" customWidth="1"/>
    <col min="12036" max="12036" width="55.125" customWidth="1"/>
    <col min="12037" max="12037" width="9.5" bestFit="1" customWidth="1"/>
    <col min="12290" max="12290" width="26.625" customWidth="1"/>
    <col min="12291" max="12291" width="14.25" customWidth="1"/>
    <col min="12292" max="12292" width="55.125" customWidth="1"/>
    <col min="12293" max="12293" width="9.5" bestFit="1" customWidth="1"/>
    <col min="12546" max="12546" width="26.625" customWidth="1"/>
    <col min="12547" max="12547" width="14.25" customWidth="1"/>
    <col min="12548" max="12548" width="55.125" customWidth="1"/>
    <col min="12549" max="12549" width="9.5" bestFit="1" customWidth="1"/>
    <col min="12802" max="12802" width="26.625" customWidth="1"/>
    <col min="12803" max="12803" width="14.25" customWidth="1"/>
    <col min="12804" max="12804" width="55.125" customWidth="1"/>
    <col min="12805" max="12805" width="9.5" bestFit="1" customWidth="1"/>
    <col min="13058" max="13058" width="26.625" customWidth="1"/>
    <col min="13059" max="13059" width="14.25" customWidth="1"/>
    <col min="13060" max="13060" width="55.125" customWidth="1"/>
    <col min="13061" max="13061" width="9.5" bestFit="1" customWidth="1"/>
    <col min="13314" max="13314" width="26.625" customWidth="1"/>
    <col min="13315" max="13315" width="14.25" customWidth="1"/>
    <col min="13316" max="13316" width="55.125" customWidth="1"/>
    <col min="13317" max="13317" width="9.5" bestFit="1" customWidth="1"/>
    <col min="13570" max="13570" width="26.625" customWidth="1"/>
    <col min="13571" max="13571" width="14.25" customWidth="1"/>
    <col min="13572" max="13572" width="55.125" customWidth="1"/>
    <col min="13573" max="13573" width="9.5" bestFit="1" customWidth="1"/>
    <col min="13826" max="13826" width="26.625" customWidth="1"/>
    <col min="13827" max="13827" width="14.25" customWidth="1"/>
    <col min="13828" max="13828" width="55.125" customWidth="1"/>
    <col min="13829" max="13829" width="9.5" bestFit="1" customWidth="1"/>
    <col min="14082" max="14082" width="26.625" customWidth="1"/>
    <col min="14083" max="14083" width="14.25" customWidth="1"/>
    <col min="14084" max="14084" width="55.125" customWidth="1"/>
    <col min="14085" max="14085" width="9.5" bestFit="1" customWidth="1"/>
    <col min="14338" max="14338" width="26.625" customWidth="1"/>
    <col min="14339" max="14339" width="14.25" customWidth="1"/>
    <col min="14340" max="14340" width="55.125" customWidth="1"/>
    <col min="14341" max="14341" width="9.5" bestFit="1" customWidth="1"/>
    <col min="14594" max="14594" width="26.625" customWidth="1"/>
    <col min="14595" max="14595" width="14.25" customWidth="1"/>
    <col min="14596" max="14596" width="55.125" customWidth="1"/>
    <col min="14597" max="14597" width="9.5" bestFit="1" customWidth="1"/>
    <col min="14850" max="14850" width="26.625" customWidth="1"/>
    <col min="14851" max="14851" width="14.25" customWidth="1"/>
    <col min="14852" max="14852" width="55.125" customWidth="1"/>
    <col min="14853" max="14853" width="9.5" bestFit="1" customWidth="1"/>
    <col min="15106" max="15106" width="26.625" customWidth="1"/>
    <col min="15107" max="15107" width="14.25" customWidth="1"/>
    <col min="15108" max="15108" width="55.125" customWidth="1"/>
    <col min="15109" max="15109" width="9.5" bestFit="1" customWidth="1"/>
    <col min="15362" max="15362" width="26.625" customWidth="1"/>
    <col min="15363" max="15363" width="14.25" customWidth="1"/>
    <col min="15364" max="15364" width="55.125" customWidth="1"/>
    <col min="15365" max="15365" width="9.5" bestFit="1" customWidth="1"/>
    <col min="15618" max="15618" width="26.625" customWidth="1"/>
    <col min="15619" max="15619" width="14.25" customWidth="1"/>
    <col min="15620" max="15620" width="55.125" customWidth="1"/>
    <col min="15621" max="15621" width="9.5" bestFit="1" customWidth="1"/>
    <col min="15874" max="15874" width="26.625" customWidth="1"/>
    <col min="15875" max="15875" width="14.25" customWidth="1"/>
    <col min="15876" max="15876" width="55.125" customWidth="1"/>
    <col min="15877" max="15877" width="9.5" bestFit="1" customWidth="1"/>
    <col min="16130" max="16130" width="26.625" customWidth="1"/>
    <col min="16131" max="16131" width="14.25" customWidth="1"/>
    <col min="16132" max="16132" width="55.125" customWidth="1"/>
    <col min="16133" max="16133" width="9.5" bestFit="1" customWidth="1"/>
  </cols>
  <sheetData>
    <row r="1" spans="1:4" s="267" customFormat="1" ht="19.5">
      <c r="A1" s="540" t="s">
        <v>625</v>
      </c>
      <c r="B1" s="540"/>
      <c r="C1" s="540"/>
      <c r="D1" s="540"/>
    </row>
    <row r="2" spans="1:4" ht="21">
      <c r="A2" s="437"/>
      <c r="B2" s="437"/>
      <c r="C2" s="437"/>
      <c r="D2" s="437"/>
    </row>
    <row r="3" spans="1:4">
      <c r="A3" s="511" t="s">
        <v>621</v>
      </c>
      <c r="B3" s="511"/>
      <c r="C3" s="541" t="s">
        <v>626</v>
      </c>
      <c r="D3" s="541"/>
    </row>
    <row r="4" spans="1:4" ht="35.1" customHeight="1" thickBot="1">
      <c r="A4" s="502" t="s">
        <v>627</v>
      </c>
      <c r="B4" s="502"/>
    </row>
    <row r="5" spans="1:4" ht="30" customHeight="1" thickBot="1">
      <c r="A5" s="339" t="s">
        <v>3</v>
      </c>
      <c r="B5" s="340" t="s">
        <v>4</v>
      </c>
      <c r="C5" s="340" t="s">
        <v>628</v>
      </c>
      <c r="D5" s="341" t="s">
        <v>7</v>
      </c>
    </row>
    <row r="6" spans="1:4" ht="30" customHeight="1" thickTop="1">
      <c r="A6" s="342">
        <v>1</v>
      </c>
      <c r="B6" s="343" t="s">
        <v>629</v>
      </c>
      <c r="C6" s="345">
        <v>510000</v>
      </c>
      <c r="D6" s="346" t="s">
        <v>630</v>
      </c>
    </row>
    <row r="7" spans="1:4" ht="30" customHeight="1">
      <c r="A7" s="398">
        <v>2</v>
      </c>
      <c r="B7" s="352" t="s">
        <v>631</v>
      </c>
      <c r="C7" s="399">
        <v>588316</v>
      </c>
      <c r="D7" s="355" t="s">
        <v>632</v>
      </c>
    </row>
    <row r="8" spans="1:4" ht="30" customHeight="1">
      <c r="A8" s="347"/>
      <c r="B8" s="348"/>
      <c r="C8" s="24"/>
      <c r="D8" s="351"/>
    </row>
    <row r="9" spans="1:4" ht="30" customHeight="1" thickBot="1">
      <c r="A9" s="473" t="s">
        <v>30</v>
      </c>
      <c r="B9" s="474"/>
      <c r="C9" s="542">
        <f>SUM(C6:C8)</f>
        <v>1098316</v>
      </c>
      <c r="D9" s="543"/>
    </row>
    <row r="10" spans="1:4" ht="12.75" customHeight="1">
      <c r="A10" s="140"/>
    </row>
    <row r="11" spans="1:4" ht="24.75" customHeight="1" thickBot="1">
      <c r="A11" s="502" t="s">
        <v>633</v>
      </c>
      <c r="B11" s="502"/>
    </row>
    <row r="12" spans="1:4" ht="30.95" customHeight="1">
      <c r="A12" s="149" t="s">
        <v>3</v>
      </c>
      <c r="B12" s="371" t="s">
        <v>4</v>
      </c>
      <c r="C12" s="371" t="s">
        <v>634</v>
      </c>
      <c r="D12" s="372" t="s">
        <v>7</v>
      </c>
    </row>
    <row r="13" spans="1:4" s="403" customFormat="1" ht="35.1" customHeight="1">
      <c r="A13" s="132">
        <v>1</v>
      </c>
      <c r="B13" s="400" t="s">
        <v>635</v>
      </c>
      <c r="C13" s="401">
        <v>60000</v>
      </c>
      <c r="D13" s="402" t="s">
        <v>636</v>
      </c>
    </row>
    <row r="14" spans="1:4" s="403" customFormat="1" ht="35.1" customHeight="1">
      <c r="A14" s="132">
        <v>2</v>
      </c>
      <c r="B14" s="404" t="s">
        <v>637</v>
      </c>
      <c r="C14" s="401">
        <v>50000</v>
      </c>
      <c r="D14" s="402" t="s">
        <v>638</v>
      </c>
    </row>
    <row r="15" spans="1:4" s="403" customFormat="1" ht="35.1" customHeight="1">
      <c r="A15" s="132">
        <v>3</v>
      </c>
      <c r="B15" s="404" t="s">
        <v>639</v>
      </c>
      <c r="C15" s="55">
        <v>47880</v>
      </c>
      <c r="D15" s="402" t="s">
        <v>640</v>
      </c>
    </row>
    <row r="16" spans="1:4" s="403" customFormat="1" ht="35.1" customHeight="1">
      <c r="A16" s="132">
        <v>4</v>
      </c>
      <c r="B16" s="404" t="s">
        <v>641</v>
      </c>
      <c r="C16" s="55">
        <v>50000</v>
      </c>
      <c r="D16" s="405" t="s">
        <v>642</v>
      </c>
    </row>
    <row r="17" spans="1:12" s="403" customFormat="1" ht="35.1" customHeight="1">
      <c r="A17" s="132">
        <v>5</v>
      </c>
      <c r="B17" s="404" t="s">
        <v>643</v>
      </c>
      <c r="C17" s="401">
        <v>30000</v>
      </c>
      <c r="D17" s="402" t="s">
        <v>644</v>
      </c>
    </row>
    <row r="18" spans="1:12" s="403" customFormat="1" ht="35.1" customHeight="1">
      <c r="A18" s="132">
        <v>6</v>
      </c>
      <c r="B18" s="404" t="s">
        <v>645</v>
      </c>
      <c r="C18" s="401">
        <v>90000</v>
      </c>
      <c r="D18" s="402" t="s">
        <v>646</v>
      </c>
    </row>
    <row r="19" spans="1:12" s="403" customFormat="1" ht="35.1" customHeight="1">
      <c r="A19" s="132">
        <v>7</v>
      </c>
      <c r="B19" s="404" t="s">
        <v>647</v>
      </c>
      <c r="C19" s="401">
        <v>30000</v>
      </c>
      <c r="D19" s="402" t="s">
        <v>648</v>
      </c>
    </row>
    <row r="20" spans="1:12" s="403" customFormat="1" ht="35.1" customHeight="1">
      <c r="A20" s="132">
        <v>8</v>
      </c>
      <c r="B20" s="404" t="s">
        <v>649</v>
      </c>
      <c r="C20" s="401">
        <v>57000</v>
      </c>
      <c r="D20" s="402" t="s">
        <v>650</v>
      </c>
    </row>
    <row r="21" spans="1:12" s="403" customFormat="1" ht="35.1" customHeight="1">
      <c r="A21" s="132">
        <v>9</v>
      </c>
      <c r="B21" s="404" t="s">
        <v>651</v>
      </c>
      <c r="C21" s="401">
        <v>50000</v>
      </c>
      <c r="D21" s="402" t="s">
        <v>652</v>
      </c>
    </row>
    <row r="22" spans="1:12" s="403" customFormat="1" ht="35.1" customHeight="1">
      <c r="A22" s="132">
        <v>10</v>
      </c>
      <c r="B22" s="404" t="s">
        <v>653</v>
      </c>
      <c r="C22" s="412">
        <v>30900</v>
      </c>
      <c r="D22" s="402" t="s">
        <v>654</v>
      </c>
    </row>
    <row r="23" spans="1:12" s="406" customFormat="1" ht="35.1" customHeight="1">
      <c r="A23" s="132">
        <v>11</v>
      </c>
      <c r="B23" s="404" t="s">
        <v>655</v>
      </c>
      <c r="C23" s="55">
        <v>40000</v>
      </c>
      <c r="D23" s="402" t="s">
        <v>656</v>
      </c>
    </row>
    <row r="24" spans="1:12" s="406" customFormat="1" ht="57" customHeight="1">
      <c r="A24" s="132">
        <v>12</v>
      </c>
      <c r="B24" s="407" t="s">
        <v>657</v>
      </c>
      <c r="C24" s="55">
        <v>61880</v>
      </c>
      <c r="D24" s="402" t="s">
        <v>658</v>
      </c>
    </row>
    <row r="25" spans="1:12" s="406" customFormat="1" ht="35.1" customHeight="1">
      <c r="A25" s="132">
        <v>13</v>
      </c>
      <c r="B25" s="404" t="s">
        <v>659</v>
      </c>
      <c r="C25" s="55">
        <v>40000</v>
      </c>
      <c r="D25" s="402" t="s">
        <v>660</v>
      </c>
    </row>
    <row r="26" spans="1:12" s="406" customFormat="1" ht="35.1" customHeight="1">
      <c r="A26" s="132">
        <v>14</v>
      </c>
      <c r="B26" s="407" t="s">
        <v>661</v>
      </c>
      <c r="C26" s="55">
        <v>30000</v>
      </c>
      <c r="D26" s="443" t="s">
        <v>662</v>
      </c>
      <c r="E26" s="444"/>
      <c r="F26" s="444"/>
      <c r="G26" s="444"/>
      <c r="H26" s="444"/>
      <c r="I26" s="444"/>
      <c r="J26" s="444"/>
      <c r="K26" s="444"/>
      <c r="L26" s="444"/>
    </row>
    <row r="27" spans="1:12" s="406" customFormat="1" ht="35.1" customHeight="1">
      <c r="A27" s="132">
        <v>15</v>
      </c>
      <c r="B27" s="407" t="s">
        <v>663</v>
      </c>
      <c r="C27" s="55">
        <v>30000</v>
      </c>
      <c r="D27" s="402"/>
    </row>
    <row r="28" spans="1:12" s="406" customFormat="1" ht="35.1" customHeight="1" thickBot="1">
      <c r="A28" s="408">
        <v>16</v>
      </c>
      <c r="B28" s="409" t="s">
        <v>664</v>
      </c>
      <c r="C28" s="401">
        <v>30000</v>
      </c>
      <c r="D28" s="402" t="s">
        <v>665</v>
      </c>
    </row>
    <row r="29" spans="1:12" ht="35.1" customHeight="1" thickBot="1">
      <c r="A29" s="537" t="s">
        <v>118</v>
      </c>
      <c r="B29" s="538"/>
      <c r="C29" s="539">
        <f>SUM(C13:C28)</f>
        <v>727660</v>
      </c>
      <c r="D29" s="498"/>
    </row>
    <row r="30" spans="1:12" ht="35.1" customHeight="1">
      <c r="C30" s="410" t="s">
        <v>666</v>
      </c>
      <c r="D30" s="411">
        <f>C9-C29</f>
        <v>370656</v>
      </c>
    </row>
    <row r="31" spans="1:12" ht="35.1" customHeight="1"/>
    <row r="32" spans="1:12" ht="35.1" customHeight="1"/>
  </sheetData>
  <mergeCells count="9">
    <mergeCell ref="A29:B29"/>
    <mergeCell ref="C29:D29"/>
    <mergeCell ref="A11:B11"/>
    <mergeCell ref="A1:D1"/>
    <mergeCell ref="A3:B3"/>
    <mergeCell ref="C3:D3"/>
    <mergeCell ref="A4:B4"/>
    <mergeCell ref="A9:B9"/>
    <mergeCell ref="C9:D9"/>
  </mergeCells>
  <phoneticPr fontId="2" type="noConversion"/>
  <pageMargins left="0.27559055118110237" right="0.27559055118110237" top="0.15748031496062992" bottom="0.15748031496062992" header="0.31496062992125984" footer="0.31496062992125984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已命名的範圍</vt:lpstr>
      </vt:variant>
      <vt:variant>
        <vt:i4>1</vt:i4>
      </vt:variant>
    </vt:vector>
  </HeadingPairs>
  <TitlesOfParts>
    <vt:vector size="7" baseType="lpstr">
      <vt:lpstr>109家長會費</vt:lpstr>
      <vt:lpstr>家長會費-財</vt:lpstr>
      <vt:lpstr>109委員贊助款</vt:lpstr>
      <vt:lpstr>委員贊助款-財</vt:lpstr>
      <vt:lpstr>110家長會費預算</vt:lpstr>
      <vt:lpstr>110委員贊助款預算</vt:lpstr>
      <vt:lpstr>'109家長會費'!Print_Area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2021-09-15T05:04:04Z</cp:lastPrinted>
  <dcterms:created xsi:type="dcterms:W3CDTF">2021-09-14T01:52:41Z</dcterms:created>
  <dcterms:modified xsi:type="dcterms:W3CDTF">2021-10-07T08:12:51Z</dcterms:modified>
</cp:coreProperties>
</file>