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12學年家長會會議資料\112學年家長會決算及預算\"/>
    </mc:Choice>
  </mc:AlternateContent>
  <xr:revisionPtr revIDLastSave="0" documentId="8_{E845B8D6-5DE9-4CA0-85FB-9DDC7478B7CB}" xr6:coauthVersionLast="36" xr6:coauthVersionMax="36" xr10:uidLastSave="{00000000-0000-0000-0000-000000000000}"/>
  <bookViews>
    <workbookView xWindow="360" yWindow="120" windowWidth="28035" windowHeight="12345" xr2:uid="{00000000-000D-0000-FFFF-FFFF00000000}"/>
  </bookViews>
  <sheets>
    <sheet name="112家長會費預算" sheetId="6" r:id="rId1"/>
    <sheet name="112委員贊助款預算" sheetId="7" r:id="rId2"/>
  </sheets>
  <calcPr calcId="191029"/>
</workbook>
</file>

<file path=xl/calcChain.xml><?xml version="1.0" encoding="utf-8"?>
<calcChain xmlns="http://schemas.openxmlformats.org/spreadsheetml/2006/main">
  <c r="C32" i="7" l="1"/>
  <c r="C8" i="7"/>
  <c r="D33" i="7" l="1"/>
  <c r="C32" i="6"/>
  <c r="C33" i="6" s="1"/>
  <c r="C10" i="6"/>
</calcChain>
</file>

<file path=xl/sharedStrings.xml><?xml version="1.0" encoding="utf-8"?>
<sst xmlns="http://schemas.openxmlformats.org/spreadsheetml/2006/main" count="119" uniqueCount="103">
  <si>
    <t>項次</t>
  </si>
  <si>
    <t>項　　目</t>
  </si>
  <si>
    <t>收入金額</t>
  </si>
  <si>
    <t>說　　　　　　明</t>
  </si>
  <si>
    <t>合　　計</t>
  </si>
  <si>
    <t>一</t>
  </si>
  <si>
    <t>人事費</t>
  </si>
  <si>
    <t>1.值勤人員年終獎金</t>
    <phoneticPr fontId="2" type="noConversion"/>
  </si>
  <si>
    <t>2.值勤人員加班費</t>
    <phoneticPr fontId="2" type="noConversion"/>
  </si>
  <si>
    <t>3.值勤人員保險費</t>
    <phoneticPr fontId="2" type="noConversion"/>
  </si>
  <si>
    <t>二</t>
  </si>
  <si>
    <t>三</t>
    <phoneticPr fontId="2" type="noConversion"/>
  </si>
  <si>
    <t>四</t>
    <phoneticPr fontId="2" type="noConversion"/>
  </si>
  <si>
    <t>五</t>
    <phoneticPr fontId="2" type="noConversion"/>
  </si>
  <si>
    <t>家長會辦公費</t>
  </si>
  <si>
    <t>六</t>
    <phoneticPr fontId="2" type="noConversion"/>
  </si>
  <si>
    <t>改善校園及班級教學環境</t>
    <phoneticPr fontId="2" type="noConversion"/>
  </si>
  <si>
    <t>學校緊急修繕預備款</t>
    <phoneticPr fontId="2" type="noConversion"/>
  </si>
  <si>
    <t>2.新生迎新</t>
    <phoneticPr fontId="2" type="noConversion"/>
  </si>
  <si>
    <t>合　　　計</t>
  </si>
  <si>
    <r>
      <t>支出金額</t>
    </r>
    <r>
      <rPr>
        <sz val="9"/>
        <rFont val="標楷體"/>
        <family val="4"/>
        <charset val="136"/>
      </rPr>
      <t>（元）</t>
    </r>
  </si>
  <si>
    <t>二</t>
    <phoneticPr fontId="2" type="noConversion"/>
  </si>
  <si>
    <t>家長會獎勵金</t>
    <phoneticPr fontId="2" type="noConversion"/>
  </si>
  <si>
    <t>畢業典禮</t>
    <phoneticPr fontId="2" type="noConversion"/>
  </si>
  <si>
    <t>敬師餐會</t>
    <phoneticPr fontId="2" type="noConversion"/>
  </si>
  <si>
    <t>委員餐會</t>
    <phoneticPr fontId="2" type="noConversion"/>
  </si>
  <si>
    <t>補助班級教學活動影印費(家長委員補助總金額1/2)</t>
    <phoneticPr fontId="2" type="noConversion"/>
  </si>
  <si>
    <t>贊助學生家長會經費</t>
    <phoneticPr fontId="2" type="noConversion"/>
  </si>
  <si>
    <t>志工團體平安保險</t>
    <phoneticPr fontId="2" type="noConversion"/>
  </si>
  <si>
    <t>監視器維修</t>
    <phoneticPr fontId="2" type="noConversion"/>
  </si>
  <si>
    <t>其他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</si>
  <si>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</si>
  <si>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家長會費收部份</t>
  </si>
  <si>
    <t>上學期學生家長會費(預估值)</t>
    <phoneticPr fontId="2" type="noConversion"/>
  </si>
  <si>
    <t>上學期會費暫以註冊人數之75%預估 1100人 × 100元(以戶為單位)</t>
    <phoneticPr fontId="2" type="noConversion"/>
  </si>
  <si>
    <t>下學期學生家長會費(預估值)</t>
    <phoneticPr fontId="2" type="noConversion"/>
  </si>
  <si>
    <t>下學期暫以上學期繳費人數預估</t>
    <phoneticPr fontId="2" type="noConversion"/>
  </si>
  <si>
    <t>家長會費支出部份</t>
  </si>
  <si>
    <t>需求單位</t>
  </si>
  <si>
    <t>總務處</t>
  </si>
  <si>
    <t>值勤人員年終獎金(以一個月薪津計算)。</t>
    <phoneticPr fontId="2" type="noConversion"/>
  </si>
  <si>
    <r>
      <t>值勤人員保險費</t>
    </r>
    <r>
      <rPr>
        <sz val="10"/>
        <rFont val="標楷體"/>
        <family val="4"/>
        <charset val="136"/>
      </rPr>
      <t>（年）</t>
    </r>
    <r>
      <rPr>
        <sz val="11"/>
        <rFont val="標楷體"/>
        <family val="4"/>
        <charset val="136"/>
      </rPr>
      <t>。</t>
    </r>
    <phoneticPr fontId="2" type="noConversion"/>
  </si>
  <si>
    <t>補助班級教學活動影印費(家長會補助總金額1/2)</t>
    <phoneticPr fontId="2" type="noConversion"/>
  </si>
  <si>
    <t>教務處</t>
  </si>
  <si>
    <t>1.影印機租機費用：7,980元×6個月，</t>
    <phoneticPr fontId="2" type="noConversion"/>
  </si>
  <si>
    <t xml:space="preserve">  另1/2租金擬請家長委員贊助款支應</t>
    <phoneticPr fontId="2" type="noConversion"/>
  </si>
  <si>
    <t>補助愛心志工團活動費、業務費</t>
  </si>
  <si>
    <t>學務處</t>
    <phoneticPr fontId="2" type="noConversion"/>
  </si>
  <si>
    <t>圖書館志工文具費及其他志工團隊活動費。</t>
    <phoneticPr fontId="2" type="noConversion"/>
  </si>
  <si>
    <t>家長會</t>
  </si>
  <si>
    <t>家長會業務支出(通訊費及郵資等)</t>
    <phoneticPr fontId="2" type="noConversion"/>
  </si>
  <si>
    <t>1.協助教室設備及器材購置</t>
    <phoneticPr fontId="2" type="noConversion"/>
  </si>
  <si>
    <t>2.協助校園環境整修。</t>
    <phoneticPr fontId="2" type="noConversion"/>
  </si>
  <si>
    <t>3.協助學校緊急修繕業務。</t>
    <phoneticPr fontId="2" type="noConversion"/>
  </si>
  <si>
    <t>協助辦理各項教育活動</t>
  </si>
  <si>
    <t>畢業典禮、戶外舞台架設、夜間照明、音響承租等。</t>
    <phoneticPr fontId="2" type="noConversion"/>
  </si>
  <si>
    <t>可動支餘款：</t>
    <phoneticPr fontId="2" type="noConversion"/>
  </si>
  <si>
    <t>【修訂版】</t>
  </si>
  <si>
    <t>家長委員贊助款收入部份</t>
    <phoneticPr fontId="2" type="noConversion"/>
  </si>
  <si>
    <r>
      <t xml:space="preserve">收入金額 </t>
    </r>
    <r>
      <rPr>
        <sz val="9"/>
        <rFont val="標楷體"/>
        <family val="4"/>
        <charset val="136"/>
      </rPr>
      <t>(元)</t>
    </r>
    <phoneticPr fontId="2" type="noConversion"/>
  </si>
  <si>
    <r>
      <t>會長、副會長、常務委員、委員贊助款</t>
    </r>
    <r>
      <rPr>
        <sz val="9"/>
        <rFont val="標楷體"/>
        <family val="4"/>
        <charset val="136"/>
      </rPr>
      <t>（ 以 6萬*1人＋3萬*5人＋2萬*11人＋1萬*8人 預估。）</t>
    </r>
    <phoneticPr fontId="2" type="noConversion"/>
  </si>
  <si>
    <t>家長委員贊助款支出部份</t>
    <phoneticPr fontId="2" type="noConversion"/>
  </si>
  <si>
    <r>
      <t>支出金額</t>
    </r>
    <r>
      <rPr>
        <sz val="9"/>
        <rFont val="標楷體"/>
        <family val="4"/>
        <charset val="136"/>
      </rPr>
      <t>（元）</t>
    </r>
    <phoneticPr fontId="2" type="noConversion"/>
  </si>
  <si>
    <t>家長委員會活動事務費</t>
    <phoneticPr fontId="2" type="noConversion"/>
  </si>
  <si>
    <t>學校內、外活動事務及親、師、生關懷慰問禮品、禮金、刊登競賽榮譽(含家長委員當選證書)。</t>
    <phoneticPr fontId="2" type="noConversion"/>
  </si>
  <si>
    <t>獎勵全國團體比賽得獎社團費用(依家長會獎勵金發放標準申請者)。</t>
    <phoneticPr fontId="2" type="noConversion"/>
  </si>
  <si>
    <t>補助影印機租機費用：7,980元×6個月</t>
    <phoneticPr fontId="2" type="noConversion"/>
  </si>
  <si>
    <t>協助畢業典禮晚會戶外舞台架設、夜間照明、音響承租費等不足款。</t>
    <phoneticPr fontId="2" type="noConversion"/>
  </si>
  <si>
    <t>班際田徑賽</t>
    <phoneticPr fontId="2" type="noConversion"/>
  </si>
  <si>
    <t>運動會架設、音響承租等。</t>
    <phoneticPr fontId="2" type="noConversion"/>
  </si>
  <si>
    <t>尾牙餐會。（5,500元*15桌+雜支。）</t>
    <phoneticPr fontId="2" type="noConversion"/>
  </si>
  <si>
    <t>委員代表餐會。（5,500元*5桌*1次+雜支）</t>
    <phoneticPr fontId="2" type="noConversion"/>
  </si>
  <si>
    <t>贊助學生家長會所編定之活動不足款。</t>
    <phoneticPr fontId="2" type="noConversion"/>
  </si>
  <si>
    <t>改善教學設備</t>
    <phoneticPr fontId="2" type="noConversion"/>
  </si>
  <si>
    <t>電氣技師維護費</t>
    <phoneticPr fontId="2" type="noConversion"/>
  </si>
  <si>
    <t>五、六年級宿營及畢業旅行以及一至四年校外教學帶隊教師差旅費</t>
    <phoneticPr fontId="2" type="noConversion"/>
  </si>
  <si>
    <t>學校體育代表隊參加縣內比賽之餐點茶水費</t>
    <phoneticPr fontId="2" type="noConversion"/>
  </si>
  <si>
    <t>本校體育代表隊近十餘隊，積極參與縣內競賽為自己及學校爭光，家長會協助支付餐點茶水費用</t>
    <phoneticPr fontId="2" type="noConversion"/>
  </si>
  <si>
    <t>事務性支出、雜支等。</t>
    <phoneticPr fontId="2" type="noConversion"/>
  </si>
  <si>
    <t>學校教育志工團體平安保險費學校分攤金額</t>
    <phoneticPr fontId="2" type="noConversion"/>
  </si>
  <si>
    <t>防疫物資</t>
    <phoneticPr fontId="2" type="noConversion"/>
  </si>
  <si>
    <r>
      <t>為因應疫情變化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須事先整備防疫物資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採實報實銷方式處理</t>
    </r>
    <phoneticPr fontId="2" type="noConversion"/>
  </si>
  <si>
    <t>備註：電氣技師維護費：13-16-0591-00-8(學校)每年25,900元、13-16-0591-02-0(明義樓)每年12,000元、緊急發電機每月巡檢每年3,600元共計41,500元</t>
    <phoneticPr fontId="2" type="noConversion"/>
  </si>
  <si>
    <t xml:space="preserve">  可動支餘額：</t>
    <phoneticPr fontId="2" type="noConversion"/>
  </si>
  <si>
    <t>預算期程：自112年10月1日起至113年9月30日止</t>
    <phoneticPr fontId="2" type="noConversion"/>
  </si>
  <si>
    <t>111學年度結餘款</t>
    <phoneticPr fontId="2" type="noConversion"/>
  </si>
  <si>
    <t>111學年度家長會費結餘款</t>
    <phoneticPr fontId="2" type="noConversion"/>
  </si>
  <si>
    <t>2.影印卡印製費(約3,200元)。</t>
    <phoneticPr fontId="2" type="noConversion"/>
  </si>
  <si>
    <r>
      <t>1</t>
    </r>
    <r>
      <rPr>
        <sz val="12"/>
        <rFont val="標楷體"/>
        <family val="4"/>
        <charset val="136"/>
      </rPr>
      <t xml:space="preserve">.畢業典禮    </t>
    </r>
    <r>
      <rPr>
        <sz val="12"/>
        <color rgb="FF0000FF"/>
        <rFont val="標楷體"/>
        <family val="4"/>
        <charset val="136"/>
      </rPr>
      <t xml:space="preserve">            </t>
    </r>
    <phoneticPr fontId="2" type="noConversion"/>
  </si>
  <si>
    <t>值勤人員加班費（計5,632元/大月×3月、5,280元/小月×3月）。</t>
    <phoneticPr fontId="2" type="noConversion"/>
  </si>
  <si>
    <t>五年級宿營活動需要經費19,500元、六年級畢業旅行需要經費52,500元、一至四年校外教學3,200元，合計總需75,200元</t>
    <phoneticPr fontId="2" type="noConversion"/>
  </si>
  <si>
    <t>值勤人員加班費</t>
    <phoneticPr fontId="2" type="noConversion"/>
  </si>
  <si>
    <t>校內學藝競賽獎勵經費</t>
    <phoneticPr fontId="2" type="noConversion"/>
  </si>
  <si>
    <t>校內田徑賽獎勵經費</t>
    <phoneticPr fontId="2" type="noConversion"/>
  </si>
  <si>
    <t>畢業生獎學金</t>
    <phoneticPr fontId="2" type="noConversion"/>
  </si>
  <si>
    <t>預算期程：自112年10月01日起至113年09月30日止</t>
    <phoneticPr fontId="2" type="noConversion"/>
  </si>
  <si>
    <t>111學年度家長會委員贊助款結餘款</t>
    <phoneticPr fontId="2" type="noConversion"/>
  </si>
  <si>
    <t>值勤人員加班費（計5,632元/大月×3月、5,280元/小月×3月）</t>
    <phoneticPr fontId="2" type="noConversion"/>
  </si>
  <si>
    <t>1.協助全校電器設備定期安全維護與檢修(緊急發電機每月巡檢測試(1月-12月計3,600元)。                                           2.規劃全校電路提昇與節電分析(電氣技師維護費：（13-16-0591-00-8學校一年為25,900元）、（(13-16-0591-02-0明義樓一年12,000元)。</t>
    <phoneticPr fontId="2" type="noConversion"/>
  </si>
  <si>
    <t>1.協助教室設備及器材購置。                                    2.協助校園環境整修。</t>
    <phoneticPr fontId="2" type="noConversion"/>
  </si>
  <si>
    <r>
      <t>花蓮縣花蓮市明義國民小學學生家長會</t>
    </r>
    <r>
      <rPr>
        <b/>
        <sz val="16"/>
        <color rgb="FF0000FF"/>
        <rFont val="標楷體"/>
        <family val="4"/>
        <charset val="136"/>
      </rPr>
      <t>112學年</t>
    </r>
    <r>
      <rPr>
        <sz val="16"/>
        <color rgb="FF0000FF"/>
        <rFont val="標楷體"/>
        <family val="4"/>
        <charset val="136"/>
      </rPr>
      <t>度</t>
    </r>
    <r>
      <rPr>
        <sz val="16"/>
        <rFont val="標楷體"/>
        <family val="4"/>
        <charset val="136"/>
      </rPr>
      <t>家長會費收支</t>
    </r>
    <r>
      <rPr>
        <b/>
        <sz val="16"/>
        <rFont val="標楷體"/>
        <family val="4"/>
        <charset val="136"/>
      </rPr>
      <t>預算表(稿)</t>
    </r>
    <phoneticPr fontId="2" type="noConversion"/>
  </si>
  <si>
    <r>
      <t>花蓮縣花蓮市明義國民小學學生家長會</t>
    </r>
    <r>
      <rPr>
        <b/>
        <sz val="14"/>
        <color rgb="FF0000FF"/>
        <rFont val="標楷體"/>
        <family val="4"/>
        <charset val="136"/>
      </rPr>
      <t>112學年度</t>
    </r>
    <r>
      <rPr>
        <sz val="14"/>
        <rFont val="標楷體"/>
        <family val="4"/>
        <charset val="136"/>
      </rPr>
      <t>家長會委員贊助款收支預算表</t>
    </r>
    <r>
      <rPr>
        <b/>
        <sz val="14"/>
        <rFont val="標楷體"/>
        <family val="4"/>
        <charset val="136"/>
      </rPr>
      <t>預算表</t>
    </r>
    <r>
      <rPr>
        <sz val="14"/>
        <rFont val="標楷體"/>
        <family val="4"/>
        <charset val="136"/>
      </rPr>
      <t>(稿)</t>
    </r>
    <phoneticPr fontId="2" type="noConversion"/>
  </si>
  <si>
    <t>112學年度家長委員贊助款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</si>
</sst>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,##0_);[Red]\(#,##0\)"/>
    <numFmt numFmtId="179" formatCode="#,##0_ ;[Red]\-#,##0\ "/>
  </numFmts>
  <fonts count="23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color indexed="12"/>
      <name val="標楷體"/>
      <family val="4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sz val="16"/>
      <color rgb="FF0000FF"/>
      <name val="標楷體"/>
      <family val="4"/>
      <charset val="136"/>
    </font>
    <font>
      <b/>
      <sz val="14"/>
      <color rgb="FF0000FF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42">
    <xf numFmtId="0" fontId="0" fillId="0" borderId="0" xfId="0">
      <alignment vertical="center"/>
    </xf>
    <xf numFmtId="178" fontId="3" fillId="2" borderId="6" xfId="0" applyNumberFormat="1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178" fontId="3" fillId="0" borderId="14" xfId="0" applyNumberFormat="1" applyFont="1" applyBorder="1" applyAlignment="1">
      <alignment horizontal="right" vertical="top" wrapText="1"/>
    </xf>
    <xf numFmtId="0" fontId="5" fillId="0" borderId="2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178" fontId="3" fillId="0" borderId="14" xfId="0" applyNumberFormat="1" applyFont="1" applyFill="1" applyBorder="1" applyAlignment="1">
      <alignment horizontal="right" vertical="top" wrapText="1"/>
    </xf>
    <xf numFmtId="0" fontId="5" fillId="0" borderId="23" xfId="0" applyFont="1" applyFill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178" fontId="3" fillId="0" borderId="13" xfId="0" applyNumberFormat="1" applyFont="1" applyBorder="1" applyAlignment="1">
      <alignment horizontal="right" vertical="top" wrapText="1"/>
    </xf>
    <xf numFmtId="0" fontId="5" fillId="0" borderId="3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3" fontId="5" fillId="0" borderId="12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178" fontId="3" fillId="0" borderId="2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/>
    </xf>
    <xf numFmtId="3" fontId="16" fillId="0" borderId="12" xfId="0" applyNumberFormat="1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justify" vertical="top" wrapText="1"/>
    </xf>
    <xf numFmtId="0" fontId="0" fillId="0" borderId="12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178" fontId="14" fillId="0" borderId="14" xfId="0" applyNumberFormat="1" applyFont="1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178" fontId="3" fillId="0" borderId="37" xfId="0" applyNumberFormat="1" applyFont="1" applyFill="1" applyBorder="1" applyAlignment="1">
      <alignment horizontal="right" vertical="top" wrapText="1"/>
    </xf>
    <xf numFmtId="178" fontId="3" fillId="0" borderId="38" xfId="0" applyNumberFormat="1" applyFont="1" applyFill="1" applyBorder="1" applyAlignment="1">
      <alignment horizontal="right" vertical="top" wrapText="1"/>
    </xf>
    <xf numFmtId="0" fontId="0" fillId="0" borderId="38" xfId="0" applyBorder="1">
      <alignment vertical="center"/>
    </xf>
    <xf numFmtId="178" fontId="14" fillId="0" borderId="29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4" borderId="15" xfId="0" applyFont="1" applyFill="1" applyBorder="1" applyAlignment="1">
      <alignment horizontal="justify" vertical="center" wrapText="1"/>
    </xf>
    <xf numFmtId="178" fontId="3" fillId="0" borderId="11" xfId="0" applyNumberFormat="1" applyFont="1" applyBorder="1" applyAlignment="1">
      <alignment vertical="top" wrapText="1"/>
    </xf>
    <xf numFmtId="0" fontId="3" fillId="4" borderId="6" xfId="0" applyFont="1" applyFill="1" applyBorder="1" applyAlignment="1">
      <alignment horizontal="justify" vertical="center" wrapText="1"/>
    </xf>
    <xf numFmtId="0" fontId="0" fillId="5" borderId="0" xfId="0" applyFill="1">
      <alignment vertical="center"/>
    </xf>
    <xf numFmtId="0" fontId="13" fillId="5" borderId="0" xfId="0" applyFont="1" applyFill="1" applyAlignment="1">
      <alignment horizontal="right" vertical="center"/>
    </xf>
    <xf numFmtId="179" fontId="13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178" fontId="3" fillId="0" borderId="1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center"/>
    </xf>
    <xf numFmtId="0" fontId="6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78" fontId="9" fillId="0" borderId="14" xfId="0" applyNumberFormat="1" applyFont="1" applyBorder="1" applyAlignment="1">
      <alignment horizontal="right" vertical="top" wrapText="1"/>
    </xf>
    <xf numFmtId="0" fontId="7" fillId="0" borderId="23" xfId="0" applyFont="1" applyBorder="1" applyAlignment="1">
      <alignment vertical="top" wrapText="1"/>
    </xf>
    <xf numFmtId="0" fontId="3" fillId="2" borderId="15" xfId="0" applyFont="1" applyFill="1" applyBorder="1" applyAlignment="1">
      <alignment horizontal="left" vertical="center" wrapText="1"/>
    </xf>
    <xf numFmtId="178" fontId="9" fillId="0" borderId="14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left" vertical="center" wrapText="1"/>
    </xf>
    <xf numFmtId="177" fontId="19" fillId="3" borderId="6" xfId="0" applyNumberFormat="1" applyFont="1" applyFill="1" applyBorder="1" applyAlignment="1">
      <alignment horizontal="right" vertical="center" wrapText="1"/>
    </xf>
    <xf numFmtId="177" fontId="19" fillId="3" borderId="1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8" fontId="10" fillId="0" borderId="31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78" fontId="10" fillId="0" borderId="25" xfId="0" applyNumberFormat="1" applyFont="1" applyBorder="1" applyAlignment="1">
      <alignment horizontal="center" vertical="center" wrapText="1"/>
    </xf>
    <xf numFmtId="178" fontId="10" fillId="0" borderId="26" xfId="0" applyNumberFormat="1" applyFont="1" applyBorder="1" applyAlignment="1">
      <alignment horizontal="center" vertical="center" wrapText="1"/>
    </xf>
    <xf numFmtId="177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11" xfId="0" applyFont="1" applyFill="1" applyBorder="1" applyAlignment="1">
      <alignment horizontal="justify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78" fontId="3" fillId="0" borderId="13" xfId="0" applyNumberFormat="1" applyFont="1" applyFill="1" applyBorder="1" applyAlignment="1">
      <alignment horizontal="right" vertical="top" wrapText="1"/>
    </xf>
    <xf numFmtId="178" fontId="3" fillId="0" borderId="11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 wrapText="1"/>
    </xf>
    <xf numFmtId="178" fontId="3" fillId="2" borderId="13" xfId="0" applyNumberFormat="1" applyFont="1" applyFill="1" applyBorder="1" applyAlignment="1">
      <alignment horizontal="right" vertical="top" wrapText="1"/>
    </xf>
    <xf numFmtId="178" fontId="3" fillId="2" borderId="14" xfId="0" applyNumberFormat="1" applyFont="1" applyFill="1" applyBorder="1" applyAlignment="1">
      <alignment horizontal="right" vertical="top" wrapText="1"/>
    </xf>
    <xf numFmtId="178" fontId="3" fillId="2" borderId="1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177" fontId="10" fillId="0" borderId="42" xfId="0" applyNumberFormat="1" applyFont="1" applyBorder="1" applyAlignment="1">
      <alignment horizontal="center" vertical="center" wrapText="1"/>
    </xf>
    <xf numFmtId="177" fontId="10" fillId="0" borderId="32" xfId="0" applyNumberFormat="1" applyFont="1" applyBorder="1" applyAlignment="1">
      <alignment horizontal="center" vertical="center" wrapText="1"/>
    </xf>
    <xf numFmtId="177" fontId="10" fillId="0" borderId="28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78" fontId="13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178" fontId="13" fillId="0" borderId="40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E33"/>
  <sheetViews>
    <sheetView tabSelected="1" topLeftCell="A25" workbookViewId="0">
      <selection sqref="A1:E1"/>
    </sheetView>
  </sheetViews>
  <sheetFormatPr defaultRowHeight="16.5"/>
  <cols>
    <col min="2" max="2" width="29.375" customWidth="1"/>
    <col min="3" max="3" width="9.625" customWidth="1"/>
    <col min="4" max="4" width="14.625" customWidth="1"/>
    <col min="5" max="5" width="37.375" customWidth="1"/>
    <col min="258" max="258" width="29.375" customWidth="1"/>
    <col min="259" max="259" width="9.625" customWidth="1"/>
    <col min="260" max="260" width="14.625" customWidth="1"/>
    <col min="261" max="261" width="37.375" customWidth="1"/>
    <col min="514" max="514" width="29.375" customWidth="1"/>
    <col min="515" max="515" width="9.625" customWidth="1"/>
    <col min="516" max="516" width="14.625" customWidth="1"/>
    <col min="517" max="517" width="37.375" customWidth="1"/>
    <col min="770" max="770" width="29.375" customWidth="1"/>
    <col min="771" max="771" width="9.625" customWidth="1"/>
    <col min="772" max="772" width="14.625" customWidth="1"/>
    <col min="773" max="773" width="37.375" customWidth="1"/>
    <col min="1026" max="1026" width="29.375" customWidth="1"/>
    <col min="1027" max="1027" width="9.625" customWidth="1"/>
    <col min="1028" max="1028" width="14.625" customWidth="1"/>
    <col min="1029" max="1029" width="37.375" customWidth="1"/>
    <col min="1282" max="1282" width="29.375" customWidth="1"/>
    <col min="1283" max="1283" width="9.625" customWidth="1"/>
    <col min="1284" max="1284" width="14.625" customWidth="1"/>
    <col min="1285" max="1285" width="37.375" customWidth="1"/>
    <col min="1538" max="1538" width="29.375" customWidth="1"/>
    <col min="1539" max="1539" width="9.625" customWidth="1"/>
    <col min="1540" max="1540" width="14.625" customWidth="1"/>
    <col min="1541" max="1541" width="37.375" customWidth="1"/>
    <col min="1794" max="1794" width="29.375" customWidth="1"/>
    <col min="1795" max="1795" width="9.625" customWidth="1"/>
    <col min="1796" max="1796" width="14.625" customWidth="1"/>
    <col min="1797" max="1797" width="37.375" customWidth="1"/>
    <col min="2050" max="2050" width="29.375" customWidth="1"/>
    <col min="2051" max="2051" width="9.625" customWidth="1"/>
    <col min="2052" max="2052" width="14.625" customWidth="1"/>
    <col min="2053" max="2053" width="37.375" customWidth="1"/>
    <col min="2306" max="2306" width="29.375" customWidth="1"/>
    <col min="2307" max="2307" width="9.625" customWidth="1"/>
    <col min="2308" max="2308" width="14.625" customWidth="1"/>
    <col min="2309" max="2309" width="37.375" customWidth="1"/>
    <col min="2562" max="2562" width="29.375" customWidth="1"/>
    <col min="2563" max="2563" width="9.625" customWidth="1"/>
    <col min="2564" max="2564" width="14.625" customWidth="1"/>
    <col min="2565" max="2565" width="37.375" customWidth="1"/>
    <col min="2818" max="2818" width="29.375" customWidth="1"/>
    <col min="2819" max="2819" width="9.625" customWidth="1"/>
    <col min="2820" max="2820" width="14.625" customWidth="1"/>
    <col min="2821" max="2821" width="37.375" customWidth="1"/>
    <col min="3074" max="3074" width="29.375" customWidth="1"/>
    <col min="3075" max="3075" width="9.625" customWidth="1"/>
    <col min="3076" max="3076" width="14.625" customWidth="1"/>
    <col min="3077" max="3077" width="37.375" customWidth="1"/>
    <col min="3330" max="3330" width="29.375" customWidth="1"/>
    <col min="3331" max="3331" width="9.625" customWidth="1"/>
    <col min="3332" max="3332" width="14.625" customWidth="1"/>
    <col min="3333" max="3333" width="37.375" customWidth="1"/>
    <col min="3586" max="3586" width="29.375" customWidth="1"/>
    <col min="3587" max="3587" width="9.625" customWidth="1"/>
    <col min="3588" max="3588" width="14.625" customWidth="1"/>
    <col min="3589" max="3589" width="37.375" customWidth="1"/>
    <col min="3842" max="3842" width="29.375" customWidth="1"/>
    <col min="3843" max="3843" width="9.625" customWidth="1"/>
    <col min="3844" max="3844" width="14.625" customWidth="1"/>
    <col min="3845" max="3845" width="37.375" customWidth="1"/>
    <col min="4098" max="4098" width="29.375" customWidth="1"/>
    <col min="4099" max="4099" width="9.625" customWidth="1"/>
    <col min="4100" max="4100" width="14.625" customWidth="1"/>
    <col min="4101" max="4101" width="37.375" customWidth="1"/>
    <col min="4354" max="4354" width="29.375" customWidth="1"/>
    <col min="4355" max="4355" width="9.625" customWidth="1"/>
    <col min="4356" max="4356" width="14.625" customWidth="1"/>
    <col min="4357" max="4357" width="37.375" customWidth="1"/>
    <col min="4610" max="4610" width="29.375" customWidth="1"/>
    <col min="4611" max="4611" width="9.625" customWidth="1"/>
    <col min="4612" max="4612" width="14.625" customWidth="1"/>
    <col min="4613" max="4613" width="37.375" customWidth="1"/>
    <col min="4866" max="4866" width="29.375" customWidth="1"/>
    <col min="4867" max="4867" width="9.625" customWidth="1"/>
    <col min="4868" max="4868" width="14.625" customWidth="1"/>
    <col min="4869" max="4869" width="37.375" customWidth="1"/>
    <col min="5122" max="5122" width="29.375" customWidth="1"/>
    <col min="5123" max="5123" width="9.625" customWidth="1"/>
    <col min="5124" max="5124" width="14.625" customWidth="1"/>
    <col min="5125" max="5125" width="37.375" customWidth="1"/>
    <col min="5378" max="5378" width="29.375" customWidth="1"/>
    <col min="5379" max="5379" width="9.625" customWidth="1"/>
    <col min="5380" max="5380" width="14.625" customWidth="1"/>
    <col min="5381" max="5381" width="37.375" customWidth="1"/>
    <col min="5634" max="5634" width="29.375" customWidth="1"/>
    <col min="5635" max="5635" width="9.625" customWidth="1"/>
    <col min="5636" max="5636" width="14.625" customWidth="1"/>
    <col min="5637" max="5637" width="37.375" customWidth="1"/>
    <col min="5890" max="5890" width="29.375" customWidth="1"/>
    <col min="5891" max="5891" width="9.625" customWidth="1"/>
    <col min="5892" max="5892" width="14.625" customWidth="1"/>
    <col min="5893" max="5893" width="37.375" customWidth="1"/>
    <col min="6146" max="6146" width="29.375" customWidth="1"/>
    <col min="6147" max="6147" width="9.625" customWidth="1"/>
    <col min="6148" max="6148" width="14.625" customWidth="1"/>
    <col min="6149" max="6149" width="37.375" customWidth="1"/>
    <col min="6402" max="6402" width="29.375" customWidth="1"/>
    <col min="6403" max="6403" width="9.625" customWidth="1"/>
    <col min="6404" max="6404" width="14.625" customWidth="1"/>
    <col min="6405" max="6405" width="37.375" customWidth="1"/>
    <col min="6658" max="6658" width="29.375" customWidth="1"/>
    <col min="6659" max="6659" width="9.625" customWidth="1"/>
    <col min="6660" max="6660" width="14.625" customWidth="1"/>
    <col min="6661" max="6661" width="37.375" customWidth="1"/>
    <col min="6914" max="6914" width="29.375" customWidth="1"/>
    <col min="6915" max="6915" width="9.625" customWidth="1"/>
    <col min="6916" max="6916" width="14.625" customWidth="1"/>
    <col min="6917" max="6917" width="37.375" customWidth="1"/>
    <col min="7170" max="7170" width="29.375" customWidth="1"/>
    <col min="7171" max="7171" width="9.625" customWidth="1"/>
    <col min="7172" max="7172" width="14.625" customWidth="1"/>
    <col min="7173" max="7173" width="37.375" customWidth="1"/>
    <col min="7426" max="7426" width="29.375" customWidth="1"/>
    <col min="7427" max="7427" width="9.625" customWidth="1"/>
    <col min="7428" max="7428" width="14.625" customWidth="1"/>
    <col min="7429" max="7429" width="37.375" customWidth="1"/>
    <col min="7682" max="7682" width="29.375" customWidth="1"/>
    <col min="7683" max="7683" width="9.625" customWidth="1"/>
    <col min="7684" max="7684" width="14.625" customWidth="1"/>
    <col min="7685" max="7685" width="37.375" customWidth="1"/>
    <col min="7938" max="7938" width="29.375" customWidth="1"/>
    <col min="7939" max="7939" width="9.625" customWidth="1"/>
    <col min="7940" max="7940" width="14.625" customWidth="1"/>
    <col min="7941" max="7941" width="37.375" customWidth="1"/>
    <col min="8194" max="8194" width="29.375" customWidth="1"/>
    <col min="8195" max="8195" width="9.625" customWidth="1"/>
    <col min="8196" max="8196" width="14.625" customWidth="1"/>
    <col min="8197" max="8197" width="37.375" customWidth="1"/>
    <col min="8450" max="8450" width="29.375" customWidth="1"/>
    <col min="8451" max="8451" width="9.625" customWidth="1"/>
    <col min="8452" max="8452" width="14.625" customWidth="1"/>
    <col min="8453" max="8453" width="37.375" customWidth="1"/>
    <col min="8706" max="8706" width="29.375" customWidth="1"/>
    <col min="8707" max="8707" width="9.625" customWidth="1"/>
    <col min="8708" max="8708" width="14.625" customWidth="1"/>
    <col min="8709" max="8709" width="37.375" customWidth="1"/>
    <col min="8962" max="8962" width="29.375" customWidth="1"/>
    <col min="8963" max="8963" width="9.625" customWidth="1"/>
    <col min="8964" max="8964" width="14.625" customWidth="1"/>
    <col min="8965" max="8965" width="37.375" customWidth="1"/>
    <col min="9218" max="9218" width="29.375" customWidth="1"/>
    <col min="9219" max="9219" width="9.625" customWidth="1"/>
    <col min="9220" max="9220" width="14.625" customWidth="1"/>
    <col min="9221" max="9221" width="37.375" customWidth="1"/>
    <col min="9474" max="9474" width="29.375" customWidth="1"/>
    <col min="9475" max="9475" width="9.625" customWidth="1"/>
    <col min="9476" max="9476" width="14.625" customWidth="1"/>
    <col min="9477" max="9477" width="37.375" customWidth="1"/>
    <col min="9730" max="9730" width="29.375" customWidth="1"/>
    <col min="9731" max="9731" width="9.625" customWidth="1"/>
    <col min="9732" max="9732" width="14.625" customWidth="1"/>
    <col min="9733" max="9733" width="37.375" customWidth="1"/>
    <col min="9986" max="9986" width="29.375" customWidth="1"/>
    <col min="9987" max="9987" width="9.625" customWidth="1"/>
    <col min="9988" max="9988" width="14.625" customWidth="1"/>
    <col min="9989" max="9989" width="37.375" customWidth="1"/>
    <col min="10242" max="10242" width="29.375" customWidth="1"/>
    <col min="10243" max="10243" width="9.625" customWidth="1"/>
    <col min="10244" max="10244" width="14.625" customWidth="1"/>
    <col min="10245" max="10245" width="37.375" customWidth="1"/>
    <col min="10498" max="10498" width="29.375" customWidth="1"/>
    <col min="10499" max="10499" width="9.625" customWidth="1"/>
    <col min="10500" max="10500" width="14.625" customWidth="1"/>
    <col min="10501" max="10501" width="37.375" customWidth="1"/>
    <col min="10754" max="10754" width="29.375" customWidth="1"/>
    <col min="10755" max="10755" width="9.625" customWidth="1"/>
    <col min="10756" max="10756" width="14.625" customWidth="1"/>
    <col min="10757" max="10757" width="37.375" customWidth="1"/>
    <col min="11010" max="11010" width="29.375" customWidth="1"/>
    <col min="11011" max="11011" width="9.625" customWidth="1"/>
    <col min="11012" max="11012" width="14.625" customWidth="1"/>
    <col min="11013" max="11013" width="37.375" customWidth="1"/>
    <col min="11266" max="11266" width="29.375" customWidth="1"/>
    <col min="11267" max="11267" width="9.625" customWidth="1"/>
    <col min="11268" max="11268" width="14.625" customWidth="1"/>
    <col min="11269" max="11269" width="37.375" customWidth="1"/>
    <col min="11522" max="11522" width="29.375" customWidth="1"/>
    <col min="11523" max="11523" width="9.625" customWidth="1"/>
    <col min="11524" max="11524" width="14.625" customWidth="1"/>
    <col min="11525" max="11525" width="37.375" customWidth="1"/>
    <col min="11778" max="11778" width="29.375" customWidth="1"/>
    <col min="11779" max="11779" width="9.625" customWidth="1"/>
    <col min="11780" max="11780" width="14.625" customWidth="1"/>
    <col min="11781" max="11781" width="37.375" customWidth="1"/>
    <col min="12034" max="12034" width="29.375" customWidth="1"/>
    <col min="12035" max="12035" width="9.625" customWidth="1"/>
    <col min="12036" max="12036" width="14.625" customWidth="1"/>
    <col min="12037" max="12037" width="37.375" customWidth="1"/>
    <col min="12290" max="12290" width="29.375" customWidth="1"/>
    <col min="12291" max="12291" width="9.625" customWidth="1"/>
    <col min="12292" max="12292" width="14.625" customWidth="1"/>
    <col min="12293" max="12293" width="37.375" customWidth="1"/>
    <col min="12546" max="12546" width="29.375" customWidth="1"/>
    <col min="12547" max="12547" width="9.625" customWidth="1"/>
    <col min="12548" max="12548" width="14.625" customWidth="1"/>
    <col min="12549" max="12549" width="37.375" customWidth="1"/>
    <col min="12802" max="12802" width="29.375" customWidth="1"/>
    <col min="12803" max="12803" width="9.625" customWidth="1"/>
    <col min="12804" max="12804" width="14.625" customWidth="1"/>
    <col min="12805" max="12805" width="37.375" customWidth="1"/>
    <col min="13058" max="13058" width="29.375" customWidth="1"/>
    <col min="13059" max="13059" width="9.625" customWidth="1"/>
    <col min="13060" max="13060" width="14.625" customWidth="1"/>
    <col min="13061" max="13061" width="37.375" customWidth="1"/>
    <col min="13314" max="13314" width="29.375" customWidth="1"/>
    <col min="13315" max="13315" width="9.625" customWidth="1"/>
    <col min="13316" max="13316" width="14.625" customWidth="1"/>
    <col min="13317" max="13317" width="37.375" customWidth="1"/>
    <col min="13570" max="13570" width="29.375" customWidth="1"/>
    <col min="13571" max="13571" width="9.625" customWidth="1"/>
    <col min="13572" max="13572" width="14.625" customWidth="1"/>
    <col min="13573" max="13573" width="37.375" customWidth="1"/>
    <col min="13826" max="13826" width="29.375" customWidth="1"/>
    <col min="13827" max="13827" width="9.625" customWidth="1"/>
    <col min="13828" max="13828" width="14.625" customWidth="1"/>
    <col min="13829" max="13829" width="37.375" customWidth="1"/>
    <col min="14082" max="14082" width="29.375" customWidth="1"/>
    <col min="14083" max="14083" width="9.625" customWidth="1"/>
    <col min="14084" max="14084" width="14.625" customWidth="1"/>
    <col min="14085" max="14085" width="37.375" customWidth="1"/>
    <col min="14338" max="14338" width="29.375" customWidth="1"/>
    <col min="14339" max="14339" width="9.625" customWidth="1"/>
    <col min="14340" max="14340" width="14.625" customWidth="1"/>
    <col min="14341" max="14341" width="37.375" customWidth="1"/>
    <col min="14594" max="14594" width="29.375" customWidth="1"/>
    <col min="14595" max="14595" width="9.625" customWidth="1"/>
    <col min="14596" max="14596" width="14.625" customWidth="1"/>
    <col min="14597" max="14597" width="37.375" customWidth="1"/>
    <col min="14850" max="14850" width="29.375" customWidth="1"/>
    <col min="14851" max="14851" width="9.625" customWidth="1"/>
    <col min="14852" max="14852" width="14.625" customWidth="1"/>
    <col min="14853" max="14853" width="37.375" customWidth="1"/>
    <col min="15106" max="15106" width="29.375" customWidth="1"/>
    <col min="15107" max="15107" width="9.625" customWidth="1"/>
    <col min="15108" max="15108" width="14.625" customWidth="1"/>
    <col min="15109" max="15109" width="37.375" customWidth="1"/>
    <col min="15362" max="15362" width="29.375" customWidth="1"/>
    <col min="15363" max="15363" width="9.625" customWidth="1"/>
    <col min="15364" max="15364" width="14.625" customWidth="1"/>
    <col min="15365" max="15365" width="37.375" customWidth="1"/>
    <col min="15618" max="15618" width="29.375" customWidth="1"/>
    <col min="15619" max="15619" width="9.625" customWidth="1"/>
    <col min="15620" max="15620" width="14.625" customWidth="1"/>
    <col min="15621" max="15621" width="37.375" customWidth="1"/>
    <col min="15874" max="15874" width="29.375" customWidth="1"/>
    <col min="15875" max="15875" width="9.625" customWidth="1"/>
    <col min="15876" max="15876" width="14.625" customWidth="1"/>
    <col min="15877" max="15877" width="37.375" customWidth="1"/>
    <col min="16130" max="16130" width="29.375" customWidth="1"/>
    <col min="16131" max="16131" width="9.625" customWidth="1"/>
    <col min="16132" max="16132" width="14.625" customWidth="1"/>
    <col min="16133" max="16133" width="37.375" customWidth="1"/>
  </cols>
  <sheetData>
    <row r="1" spans="1:5" ht="21">
      <c r="A1" s="96" t="s">
        <v>100</v>
      </c>
      <c r="B1" s="96"/>
      <c r="C1" s="96"/>
      <c r="D1" s="96"/>
      <c r="E1" s="96"/>
    </row>
    <row r="2" spans="1:5" ht="36.75" customHeight="1">
      <c r="A2" s="120" t="s">
        <v>31</v>
      </c>
      <c r="B2" s="120"/>
      <c r="C2" s="9"/>
      <c r="D2" s="121" t="s">
        <v>84</v>
      </c>
      <c r="E2" s="121"/>
    </row>
    <row r="3" spans="1:5" ht="11.25" customHeight="1">
      <c r="A3" s="86"/>
      <c r="D3" s="81"/>
      <c r="E3" s="81"/>
    </row>
    <row r="4" spans="1:5" ht="17.25" thickBot="1">
      <c r="A4" s="122" t="s">
        <v>32</v>
      </c>
      <c r="B4" s="122"/>
    </row>
    <row r="5" spans="1:5" ht="26.1" customHeight="1" thickBot="1">
      <c r="A5" s="10" t="s">
        <v>0</v>
      </c>
      <c r="B5" s="11" t="s">
        <v>1</v>
      </c>
      <c r="C5" s="11"/>
      <c r="D5" s="11" t="s">
        <v>2</v>
      </c>
      <c r="E5" s="12" t="s">
        <v>3</v>
      </c>
    </row>
    <row r="6" spans="1:5" ht="36.75" customHeight="1" thickTop="1">
      <c r="A6" s="13" t="s">
        <v>5</v>
      </c>
      <c r="B6" s="14" t="s">
        <v>33</v>
      </c>
      <c r="C6" s="15"/>
      <c r="D6" s="16">
        <v>110000</v>
      </c>
      <c r="E6" s="17" t="s">
        <v>34</v>
      </c>
    </row>
    <row r="7" spans="1:5" ht="24.95" customHeight="1">
      <c r="A7" s="18" t="s">
        <v>10</v>
      </c>
      <c r="B7" s="19" t="s">
        <v>35</v>
      </c>
      <c r="C7" s="20"/>
      <c r="D7" s="21">
        <v>110000</v>
      </c>
      <c r="E7" s="22" t="s">
        <v>36</v>
      </c>
    </row>
    <row r="8" spans="1:5" ht="24.95" customHeight="1">
      <c r="A8" s="18" t="s">
        <v>11</v>
      </c>
      <c r="B8" s="74" t="s">
        <v>85</v>
      </c>
      <c r="C8" s="23"/>
      <c r="D8" s="95">
        <v>430824</v>
      </c>
      <c r="E8" s="24" t="s">
        <v>86</v>
      </c>
    </row>
    <row r="9" spans="1:5" ht="24.95" customHeight="1" thickBot="1">
      <c r="A9" s="25"/>
      <c r="B9" s="26"/>
      <c r="C9" s="27"/>
      <c r="D9" s="28"/>
      <c r="E9" s="29"/>
    </row>
    <row r="10" spans="1:5" ht="30" customHeight="1" thickBot="1">
      <c r="A10" s="98" t="s">
        <v>4</v>
      </c>
      <c r="B10" s="99"/>
      <c r="C10" s="129">
        <f>SUM(D6:D9)</f>
        <v>650824</v>
      </c>
      <c r="D10" s="130"/>
      <c r="E10" s="131"/>
    </row>
    <row r="11" spans="1:5">
      <c r="A11" s="5"/>
      <c r="B11" s="30"/>
    </row>
    <row r="12" spans="1:5" ht="17.25" thickBot="1">
      <c r="A12" s="5" t="s">
        <v>37</v>
      </c>
    </row>
    <row r="13" spans="1:5" ht="24.95" customHeight="1" thickBot="1">
      <c r="A13" s="6" t="s">
        <v>0</v>
      </c>
      <c r="B13" s="37" t="s">
        <v>1</v>
      </c>
      <c r="C13" s="37" t="s">
        <v>38</v>
      </c>
      <c r="D13" s="37" t="s">
        <v>20</v>
      </c>
      <c r="E13" s="38" t="s">
        <v>3</v>
      </c>
    </row>
    <row r="14" spans="1:5" ht="24.95" customHeight="1">
      <c r="A14" s="103" t="s">
        <v>5</v>
      </c>
      <c r="B14" s="39" t="s">
        <v>6</v>
      </c>
      <c r="C14" s="123" t="s">
        <v>39</v>
      </c>
      <c r="D14" s="40"/>
      <c r="E14" s="41"/>
    </row>
    <row r="15" spans="1:5" ht="24.95" customHeight="1">
      <c r="A15" s="104"/>
      <c r="B15" s="33" t="s">
        <v>7</v>
      </c>
      <c r="C15" s="124"/>
      <c r="D15" s="31">
        <v>15500</v>
      </c>
      <c r="E15" s="32" t="s">
        <v>40</v>
      </c>
    </row>
    <row r="16" spans="1:5" ht="36.75" customHeight="1">
      <c r="A16" s="104"/>
      <c r="B16" s="33" t="s">
        <v>8</v>
      </c>
      <c r="C16" s="124"/>
      <c r="D16" s="89">
        <v>32736</v>
      </c>
      <c r="E16" s="90" t="s">
        <v>89</v>
      </c>
    </row>
    <row r="17" spans="1:5" ht="24.95" customHeight="1" thickBot="1">
      <c r="A17" s="105"/>
      <c r="B17" s="42" t="s">
        <v>9</v>
      </c>
      <c r="C17" s="125"/>
      <c r="D17" s="75">
        <v>2400</v>
      </c>
      <c r="E17" s="43" t="s">
        <v>41</v>
      </c>
    </row>
    <row r="18" spans="1:5" ht="24.95" customHeight="1">
      <c r="A18" s="103" t="s">
        <v>21</v>
      </c>
      <c r="B18" s="126" t="s">
        <v>42</v>
      </c>
      <c r="C18" s="112" t="s">
        <v>43</v>
      </c>
      <c r="D18" s="117">
        <v>51080</v>
      </c>
      <c r="E18" s="41" t="s">
        <v>44</v>
      </c>
    </row>
    <row r="19" spans="1:5" ht="24.95" customHeight="1">
      <c r="A19" s="104"/>
      <c r="B19" s="127"/>
      <c r="C19" s="116"/>
      <c r="D19" s="118"/>
      <c r="E19" s="32" t="s">
        <v>45</v>
      </c>
    </row>
    <row r="20" spans="1:5" s="8" customFormat="1" ht="24.95" customHeight="1" thickBot="1">
      <c r="A20" s="105"/>
      <c r="B20" s="128"/>
      <c r="C20" s="113"/>
      <c r="D20" s="119"/>
      <c r="E20" s="44" t="s">
        <v>87</v>
      </c>
    </row>
    <row r="21" spans="1:5" ht="40.5" customHeight="1" thickBot="1">
      <c r="A21" s="45" t="s">
        <v>11</v>
      </c>
      <c r="B21" s="46" t="s">
        <v>46</v>
      </c>
      <c r="C21" s="47" t="s">
        <v>47</v>
      </c>
      <c r="D21" s="48">
        <v>20000</v>
      </c>
      <c r="E21" s="49" t="s">
        <v>48</v>
      </c>
    </row>
    <row r="22" spans="1:5" ht="24.95" customHeight="1">
      <c r="A22" s="103" t="s">
        <v>12</v>
      </c>
      <c r="B22" s="110" t="s">
        <v>14</v>
      </c>
      <c r="C22" s="112" t="s">
        <v>49</v>
      </c>
      <c r="D22" s="114">
        <v>10000</v>
      </c>
      <c r="E22" s="50" t="s">
        <v>50</v>
      </c>
    </row>
    <row r="23" spans="1:5" ht="24.95" customHeight="1" thickBot="1">
      <c r="A23" s="105"/>
      <c r="B23" s="111"/>
      <c r="C23" s="113"/>
      <c r="D23" s="115"/>
      <c r="E23" s="51"/>
    </row>
    <row r="24" spans="1:5" ht="24.95" customHeight="1">
      <c r="A24" s="103" t="s">
        <v>13</v>
      </c>
      <c r="B24" s="52" t="s">
        <v>16</v>
      </c>
      <c r="C24" s="112" t="s">
        <v>39</v>
      </c>
      <c r="D24" s="85">
        <v>30000</v>
      </c>
      <c r="E24" s="50" t="s">
        <v>51</v>
      </c>
    </row>
    <row r="25" spans="1:5" ht="24.95" customHeight="1">
      <c r="A25" s="104"/>
      <c r="B25" s="34"/>
      <c r="C25" s="116"/>
      <c r="D25" s="35"/>
      <c r="E25" s="36" t="s">
        <v>52</v>
      </c>
    </row>
    <row r="26" spans="1:5" ht="24.95" customHeight="1">
      <c r="A26" s="104"/>
      <c r="B26" s="34" t="s">
        <v>17</v>
      </c>
      <c r="C26" s="116"/>
      <c r="D26" s="35">
        <v>20000</v>
      </c>
      <c r="E26" s="36" t="s">
        <v>53</v>
      </c>
    </row>
    <row r="27" spans="1:5" ht="24.95" customHeight="1" thickBot="1">
      <c r="A27" s="104"/>
      <c r="B27" s="34"/>
      <c r="C27" s="116"/>
      <c r="D27" s="55"/>
      <c r="E27" s="56"/>
    </row>
    <row r="28" spans="1:5" ht="24.95" customHeight="1">
      <c r="A28" s="103" t="s">
        <v>15</v>
      </c>
      <c r="B28" s="82" t="s">
        <v>54</v>
      </c>
      <c r="C28" s="83"/>
      <c r="D28" s="59"/>
      <c r="E28" s="50"/>
    </row>
    <row r="29" spans="1:5" ht="33.75" customHeight="1">
      <c r="A29" s="104"/>
      <c r="B29" s="87" t="s">
        <v>88</v>
      </c>
      <c r="C29" s="84" t="s">
        <v>43</v>
      </c>
      <c r="D29" s="60">
        <v>60000</v>
      </c>
      <c r="E29" s="36" t="s">
        <v>55</v>
      </c>
    </row>
    <row r="30" spans="1:5" ht="24.95" customHeight="1">
      <c r="A30" s="104"/>
      <c r="B30" s="2" t="s">
        <v>18</v>
      </c>
      <c r="C30" s="57"/>
      <c r="D30" s="61"/>
      <c r="E30" s="58"/>
    </row>
    <row r="31" spans="1:5" ht="24.95" customHeight="1" thickBot="1">
      <c r="A31" s="105"/>
      <c r="B31" s="3"/>
      <c r="C31" s="54"/>
      <c r="D31" s="62"/>
      <c r="E31" s="53"/>
    </row>
    <row r="32" spans="1:5" ht="31.5" customHeight="1" thickBot="1">
      <c r="A32" s="101" t="s">
        <v>19</v>
      </c>
      <c r="B32" s="102"/>
      <c r="C32" s="106">
        <f>SUM(D14:D31)</f>
        <v>241716</v>
      </c>
      <c r="D32" s="100"/>
      <c r="E32" s="107"/>
    </row>
    <row r="33" spans="2:5" ht="24.95" customHeight="1">
      <c r="B33" s="80" t="s">
        <v>56</v>
      </c>
      <c r="C33" s="108">
        <f>SUM(D6:D9)-C32</f>
        <v>409108</v>
      </c>
      <c r="D33" s="109"/>
      <c r="E33" s="77"/>
    </row>
  </sheetData>
  <mergeCells count="22">
    <mergeCell ref="D18:D20"/>
    <mergeCell ref="A1:E1"/>
    <mergeCell ref="A2:B2"/>
    <mergeCell ref="D2:E2"/>
    <mergeCell ref="A4:B4"/>
    <mergeCell ref="A10:B10"/>
    <mergeCell ref="A14:A17"/>
    <mergeCell ref="C14:C17"/>
    <mergeCell ref="A18:A20"/>
    <mergeCell ref="B18:B20"/>
    <mergeCell ref="C18:C20"/>
    <mergeCell ref="C10:E10"/>
    <mergeCell ref="A28:A31"/>
    <mergeCell ref="A32:B32"/>
    <mergeCell ref="C32:E32"/>
    <mergeCell ref="C33:D33"/>
    <mergeCell ref="A22:A23"/>
    <mergeCell ref="B22:B23"/>
    <mergeCell ref="C22:C23"/>
    <mergeCell ref="D22:D23"/>
    <mergeCell ref="A24:A27"/>
    <mergeCell ref="C24:C27"/>
  </mergeCells>
  <phoneticPr fontId="2" type="noConversion"/>
  <pageMargins left="0.19685039370078741" right="7.874015748031496E-2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L34"/>
  <sheetViews>
    <sheetView workbookViewId="0">
      <selection activeCell="D15" sqref="D15"/>
    </sheetView>
  </sheetViews>
  <sheetFormatPr defaultRowHeight="16.5"/>
  <cols>
    <col min="1" max="1" width="7.625" customWidth="1"/>
    <col min="2" max="2" width="34.875" customWidth="1"/>
    <col min="3" max="3" width="14.25" customWidth="1"/>
    <col min="4" max="4" width="64.125" customWidth="1"/>
    <col min="5" max="5" width="9.5" bestFit="1" customWidth="1"/>
    <col min="257" max="257" width="7.625" customWidth="1"/>
    <col min="258" max="258" width="34.875" customWidth="1"/>
    <col min="259" max="259" width="14.25" customWidth="1"/>
    <col min="260" max="260" width="55.125" customWidth="1"/>
    <col min="261" max="261" width="9.5" bestFit="1" customWidth="1"/>
    <col min="513" max="513" width="7.625" customWidth="1"/>
    <col min="514" max="514" width="34.875" customWidth="1"/>
    <col min="515" max="515" width="14.25" customWidth="1"/>
    <col min="516" max="516" width="55.125" customWidth="1"/>
    <col min="517" max="517" width="9.5" bestFit="1" customWidth="1"/>
    <col min="769" max="769" width="7.625" customWidth="1"/>
    <col min="770" max="770" width="34.875" customWidth="1"/>
    <col min="771" max="771" width="14.25" customWidth="1"/>
    <col min="772" max="772" width="55.125" customWidth="1"/>
    <col min="773" max="773" width="9.5" bestFit="1" customWidth="1"/>
    <col min="1025" max="1025" width="7.625" customWidth="1"/>
    <col min="1026" max="1026" width="34.875" customWidth="1"/>
    <col min="1027" max="1027" width="14.25" customWidth="1"/>
    <col min="1028" max="1028" width="55.125" customWidth="1"/>
    <col min="1029" max="1029" width="9.5" bestFit="1" customWidth="1"/>
    <col min="1281" max="1281" width="7.625" customWidth="1"/>
    <col min="1282" max="1282" width="34.875" customWidth="1"/>
    <col min="1283" max="1283" width="14.25" customWidth="1"/>
    <col min="1284" max="1284" width="55.125" customWidth="1"/>
    <col min="1285" max="1285" width="9.5" bestFit="1" customWidth="1"/>
    <col min="1537" max="1537" width="7.625" customWidth="1"/>
    <col min="1538" max="1538" width="34.875" customWidth="1"/>
    <col min="1539" max="1539" width="14.25" customWidth="1"/>
    <col min="1540" max="1540" width="55.125" customWidth="1"/>
    <col min="1541" max="1541" width="9.5" bestFit="1" customWidth="1"/>
    <col min="1793" max="1793" width="7.625" customWidth="1"/>
    <col min="1794" max="1794" width="34.875" customWidth="1"/>
    <col min="1795" max="1795" width="14.25" customWidth="1"/>
    <col min="1796" max="1796" width="55.125" customWidth="1"/>
    <col min="1797" max="1797" width="9.5" bestFit="1" customWidth="1"/>
    <col min="2049" max="2049" width="7.625" customWidth="1"/>
    <col min="2050" max="2050" width="34.875" customWidth="1"/>
    <col min="2051" max="2051" width="14.25" customWidth="1"/>
    <col min="2052" max="2052" width="55.125" customWidth="1"/>
    <col min="2053" max="2053" width="9.5" bestFit="1" customWidth="1"/>
    <col min="2305" max="2305" width="7.625" customWidth="1"/>
    <col min="2306" max="2306" width="34.875" customWidth="1"/>
    <col min="2307" max="2307" width="14.25" customWidth="1"/>
    <col min="2308" max="2308" width="55.125" customWidth="1"/>
    <col min="2309" max="2309" width="9.5" bestFit="1" customWidth="1"/>
    <col min="2561" max="2561" width="7.625" customWidth="1"/>
    <col min="2562" max="2562" width="34.875" customWidth="1"/>
    <col min="2563" max="2563" width="14.25" customWidth="1"/>
    <col min="2564" max="2564" width="55.125" customWidth="1"/>
    <col min="2565" max="2565" width="9.5" bestFit="1" customWidth="1"/>
    <col min="2817" max="2817" width="7.625" customWidth="1"/>
    <col min="2818" max="2818" width="34.875" customWidth="1"/>
    <col min="2819" max="2819" width="14.25" customWidth="1"/>
    <col min="2820" max="2820" width="55.125" customWidth="1"/>
    <col min="2821" max="2821" width="9.5" bestFit="1" customWidth="1"/>
    <col min="3073" max="3073" width="7.625" customWidth="1"/>
    <col min="3074" max="3074" width="34.875" customWidth="1"/>
    <col min="3075" max="3075" width="14.25" customWidth="1"/>
    <col min="3076" max="3076" width="55.125" customWidth="1"/>
    <col min="3077" max="3077" width="9.5" bestFit="1" customWidth="1"/>
    <col min="3329" max="3329" width="7.625" customWidth="1"/>
    <col min="3330" max="3330" width="34.875" customWidth="1"/>
    <col min="3331" max="3331" width="14.25" customWidth="1"/>
    <col min="3332" max="3332" width="55.125" customWidth="1"/>
    <col min="3333" max="3333" width="9.5" bestFit="1" customWidth="1"/>
    <col min="3585" max="3585" width="7.625" customWidth="1"/>
    <col min="3586" max="3586" width="34.875" customWidth="1"/>
    <col min="3587" max="3587" width="14.25" customWidth="1"/>
    <col min="3588" max="3588" width="55.125" customWidth="1"/>
    <col min="3589" max="3589" width="9.5" bestFit="1" customWidth="1"/>
    <col min="3841" max="3841" width="7.625" customWidth="1"/>
    <col min="3842" max="3842" width="34.875" customWidth="1"/>
    <col min="3843" max="3843" width="14.25" customWidth="1"/>
    <col min="3844" max="3844" width="55.125" customWidth="1"/>
    <col min="3845" max="3845" width="9.5" bestFit="1" customWidth="1"/>
    <col min="4097" max="4097" width="7.625" customWidth="1"/>
    <col min="4098" max="4098" width="34.875" customWidth="1"/>
    <col min="4099" max="4099" width="14.25" customWidth="1"/>
    <col min="4100" max="4100" width="55.125" customWidth="1"/>
    <col min="4101" max="4101" width="9.5" bestFit="1" customWidth="1"/>
    <col min="4353" max="4353" width="7.625" customWidth="1"/>
    <col min="4354" max="4354" width="34.875" customWidth="1"/>
    <col min="4355" max="4355" width="14.25" customWidth="1"/>
    <col min="4356" max="4356" width="55.125" customWidth="1"/>
    <col min="4357" max="4357" width="9.5" bestFit="1" customWidth="1"/>
    <col min="4609" max="4609" width="7.625" customWidth="1"/>
    <col min="4610" max="4610" width="34.875" customWidth="1"/>
    <col min="4611" max="4611" width="14.25" customWidth="1"/>
    <col min="4612" max="4612" width="55.125" customWidth="1"/>
    <col min="4613" max="4613" width="9.5" bestFit="1" customWidth="1"/>
    <col min="4865" max="4865" width="7.625" customWidth="1"/>
    <col min="4866" max="4866" width="34.875" customWidth="1"/>
    <col min="4867" max="4867" width="14.25" customWidth="1"/>
    <col min="4868" max="4868" width="55.125" customWidth="1"/>
    <col min="4869" max="4869" width="9.5" bestFit="1" customWidth="1"/>
    <col min="5121" max="5121" width="7.625" customWidth="1"/>
    <col min="5122" max="5122" width="34.875" customWidth="1"/>
    <col min="5123" max="5123" width="14.25" customWidth="1"/>
    <col min="5124" max="5124" width="55.125" customWidth="1"/>
    <col min="5125" max="5125" width="9.5" bestFit="1" customWidth="1"/>
    <col min="5377" max="5377" width="7.625" customWidth="1"/>
    <col min="5378" max="5378" width="34.875" customWidth="1"/>
    <col min="5379" max="5379" width="14.25" customWidth="1"/>
    <col min="5380" max="5380" width="55.125" customWidth="1"/>
    <col min="5381" max="5381" width="9.5" bestFit="1" customWidth="1"/>
    <col min="5633" max="5633" width="7.625" customWidth="1"/>
    <col min="5634" max="5634" width="34.875" customWidth="1"/>
    <col min="5635" max="5635" width="14.25" customWidth="1"/>
    <col min="5636" max="5636" width="55.125" customWidth="1"/>
    <col min="5637" max="5637" width="9.5" bestFit="1" customWidth="1"/>
    <col min="5889" max="5889" width="7.625" customWidth="1"/>
    <col min="5890" max="5890" width="34.875" customWidth="1"/>
    <col min="5891" max="5891" width="14.25" customWidth="1"/>
    <col min="5892" max="5892" width="55.125" customWidth="1"/>
    <col min="5893" max="5893" width="9.5" bestFit="1" customWidth="1"/>
    <col min="6145" max="6145" width="7.625" customWidth="1"/>
    <col min="6146" max="6146" width="34.875" customWidth="1"/>
    <col min="6147" max="6147" width="14.25" customWidth="1"/>
    <col min="6148" max="6148" width="55.125" customWidth="1"/>
    <col min="6149" max="6149" width="9.5" bestFit="1" customWidth="1"/>
    <col min="6401" max="6401" width="7.625" customWidth="1"/>
    <col min="6402" max="6402" width="34.875" customWidth="1"/>
    <col min="6403" max="6403" width="14.25" customWidth="1"/>
    <col min="6404" max="6404" width="55.125" customWidth="1"/>
    <col min="6405" max="6405" width="9.5" bestFit="1" customWidth="1"/>
    <col min="6657" max="6657" width="7.625" customWidth="1"/>
    <col min="6658" max="6658" width="34.875" customWidth="1"/>
    <col min="6659" max="6659" width="14.25" customWidth="1"/>
    <col min="6660" max="6660" width="55.125" customWidth="1"/>
    <col min="6661" max="6661" width="9.5" bestFit="1" customWidth="1"/>
    <col min="6913" max="6913" width="7.625" customWidth="1"/>
    <col min="6914" max="6914" width="34.875" customWidth="1"/>
    <col min="6915" max="6915" width="14.25" customWidth="1"/>
    <col min="6916" max="6916" width="55.125" customWidth="1"/>
    <col min="6917" max="6917" width="9.5" bestFit="1" customWidth="1"/>
    <col min="7169" max="7169" width="7.625" customWidth="1"/>
    <col min="7170" max="7170" width="34.875" customWidth="1"/>
    <col min="7171" max="7171" width="14.25" customWidth="1"/>
    <col min="7172" max="7172" width="55.125" customWidth="1"/>
    <col min="7173" max="7173" width="9.5" bestFit="1" customWidth="1"/>
    <col min="7425" max="7425" width="7.625" customWidth="1"/>
    <col min="7426" max="7426" width="34.875" customWidth="1"/>
    <col min="7427" max="7427" width="14.25" customWidth="1"/>
    <col min="7428" max="7428" width="55.125" customWidth="1"/>
    <col min="7429" max="7429" width="9.5" bestFit="1" customWidth="1"/>
    <col min="7681" max="7681" width="7.625" customWidth="1"/>
    <col min="7682" max="7682" width="34.875" customWidth="1"/>
    <col min="7683" max="7683" width="14.25" customWidth="1"/>
    <col min="7684" max="7684" width="55.125" customWidth="1"/>
    <col min="7685" max="7685" width="9.5" bestFit="1" customWidth="1"/>
    <col min="7937" max="7937" width="7.625" customWidth="1"/>
    <col min="7938" max="7938" width="34.875" customWidth="1"/>
    <col min="7939" max="7939" width="14.25" customWidth="1"/>
    <col min="7940" max="7940" width="55.125" customWidth="1"/>
    <col min="7941" max="7941" width="9.5" bestFit="1" customWidth="1"/>
    <col min="8193" max="8193" width="7.625" customWidth="1"/>
    <col min="8194" max="8194" width="34.875" customWidth="1"/>
    <col min="8195" max="8195" width="14.25" customWidth="1"/>
    <col min="8196" max="8196" width="55.125" customWidth="1"/>
    <col min="8197" max="8197" width="9.5" bestFit="1" customWidth="1"/>
    <col min="8449" max="8449" width="7.625" customWidth="1"/>
    <col min="8450" max="8450" width="34.875" customWidth="1"/>
    <col min="8451" max="8451" width="14.25" customWidth="1"/>
    <col min="8452" max="8452" width="55.125" customWidth="1"/>
    <col min="8453" max="8453" width="9.5" bestFit="1" customWidth="1"/>
    <col min="8705" max="8705" width="7.625" customWidth="1"/>
    <col min="8706" max="8706" width="34.875" customWidth="1"/>
    <col min="8707" max="8707" width="14.25" customWidth="1"/>
    <col min="8708" max="8708" width="55.125" customWidth="1"/>
    <col min="8709" max="8709" width="9.5" bestFit="1" customWidth="1"/>
    <col min="8961" max="8961" width="7.625" customWidth="1"/>
    <col min="8962" max="8962" width="34.875" customWidth="1"/>
    <col min="8963" max="8963" width="14.25" customWidth="1"/>
    <col min="8964" max="8964" width="55.125" customWidth="1"/>
    <col min="8965" max="8965" width="9.5" bestFit="1" customWidth="1"/>
    <col min="9217" max="9217" width="7.625" customWidth="1"/>
    <col min="9218" max="9218" width="34.875" customWidth="1"/>
    <col min="9219" max="9219" width="14.25" customWidth="1"/>
    <col min="9220" max="9220" width="55.125" customWidth="1"/>
    <col min="9221" max="9221" width="9.5" bestFit="1" customWidth="1"/>
    <col min="9473" max="9473" width="7.625" customWidth="1"/>
    <col min="9474" max="9474" width="34.875" customWidth="1"/>
    <col min="9475" max="9475" width="14.25" customWidth="1"/>
    <col min="9476" max="9476" width="55.125" customWidth="1"/>
    <col min="9477" max="9477" width="9.5" bestFit="1" customWidth="1"/>
    <col min="9729" max="9729" width="7.625" customWidth="1"/>
    <col min="9730" max="9730" width="34.875" customWidth="1"/>
    <col min="9731" max="9731" width="14.25" customWidth="1"/>
    <col min="9732" max="9732" width="55.125" customWidth="1"/>
    <col min="9733" max="9733" width="9.5" bestFit="1" customWidth="1"/>
    <col min="9985" max="9985" width="7.625" customWidth="1"/>
    <col min="9986" max="9986" width="34.875" customWidth="1"/>
    <col min="9987" max="9987" width="14.25" customWidth="1"/>
    <col min="9988" max="9988" width="55.125" customWidth="1"/>
    <col min="9989" max="9989" width="9.5" bestFit="1" customWidth="1"/>
    <col min="10241" max="10241" width="7.625" customWidth="1"/>
    <col min="10242" max="10242" width="34.875" customWidth="1"/>
    <col min="10243" max="10243" width="14.25" customWidth="1"/>
    <col min="10244" max="10244" width="55.125" customWidth="1"/>
    <col min="10245" max="10245" width="9.5" bestFit="1" customWidth="1"/>
    <col min="10497" max="10497" width="7.625" customWidth="1"/>
    <col min="10498" max="10498" width="34.875" customWidth="1"/>
    <col min="10499" max="10499" width="14.25" customWidth="1"/>
    <col min="10500" max="10500" width="55.125" customWidth="1"/>
    <col min="10501" max="10501" width="9.5" bestFit="1" customWidth="1"/>
    <col min="10753" max="10753" width="7.625" customWidth="1"/>
    <col min="10754" max="10754" width="34.875" customWidth="1"/>
    <col min="10755" max="10755" width="14.25" customWidth="1"/>
    <col min="10756" max="10756" width="55.125" customWidth="1"/>
    <col min="10757" max="10757" width="9.5" bestFit="1" customWidth="1"/>
    <col min="11009" max="11009" width="7.625" customWidth="1"/>
    <col min="11010" max="11010" width="34.875" customWidth="1"/>
    <col min="11011" max="11011" width="14.25" customWidth="1"/>
    <col min="11012" max="11012" width="55.125" customWidth="1"/>
    <col min="11013" max="11013" width="9.5" bestFit="1" customWidth="1"/>
    <col min="11265" max="11265" width="7.625" customWidth="1"/>
    <col min="11266" max="11266" width="34.875" customWidth="1"/>
    <col min="11267" max="11267" width="14.25" customWidth="1"/>
    <col min="11268" max="11268" width="55.125" customWidth="1"/>
    <col min="11269" max="11269" width="9.5" bestFit="1" customWidth="1"/>
    <col min="11521" max="11521" width="7.625" customWidth="1"/>
    <col min="11522" max="11522" width="34.875" customWidth="1"/>
    <col min="11523" max="11523" width="14.25" customWidth="1"/>
    <col min="11524" max="11524" width="55.125" customWidth="1"/>
    <col min="11525" max="11525" width="9.5" bestFit="1" customWidth="1"/>
    <col min="11777" max="11777" width="7.625" customWidth="1"/>
    <col min="11778" max="11778" width="34.875" customWidth="1"/>
    <col min="11779" max="11779" width="14.25" customWidth="1"/>
    <col min="11780" max="11780" width="55.125" customWidth="1"/>
    <col min="11781" max="11781" width="9.5" bestFit="1" customWidth="1"/>
    <col min="12033" max="12033" width="7.625" customWidth="1"/>
    <col min="12034" max="12034" width="34.875" customWidth="1"/>
    <col min="12035" max="12035" width="14.25" customWidth="1"/>
    <col min="12036" max="12036" width="55.125" customWidth="1"/>
    <col min="12037" max="12037" width="9.5" bestFit="1" customWidth="1"/>
    <col min="12289" max="12289" width="7.625" customWidth="1"/>
    <col min="12290" max="12290" width="34.875" customWidth="1"/>
    <col min="12291" max="12291" width="14.25" customWidth="1"/>
    <col min="12292" max="12292" width="55.125" customWidth="1"/>
    <col min="12293" max="12293" width="9.5" bestFit="1" customWidth="1"/>
    <col min="12545" max="12545" width="7.625" customWidth="1"/>
    <col min="12546" max="12546" width="34.875" customWidth="1"/>
    <col min="12547" max="12547" width="14.25" customWidth="1"/>
    <col min="12548" max="12548" width="55.125" customWidth="1"/>
    <col min="12549" max="12549" width="9.5" bestFit="1" customWidth="1"/>
    <col min="12801" max="12801" width="7.625" customWidth="1"/>
    <col min="12802" max="12802" width="34.875" customWidth="1"/>
    <col min="12803" max="12803" width="14.25" customWidth="1"/>
    <col min="12804" max="12804" width="55.125" customWidth="1"/>
    <col min="12805" max="12805" width="9.5" bestFit="1" customWidth="1"/>
    <col min="13057" max="13057" width="7.625" customWidth="1"/>
    <col min="13058" max="13058" width="34.875" customWidth="1"/>
    <col min="13059" max="13059" width="14.25" customWidth="1"/>
    <col min="13060" max="13060" width="55.125" customWidth="1"/>
    <col min="13061" max="13061" width="9.5" bestFit="1" customWidth="1"/>
    <col min="13313" max="13313" width="7.625" customWidth="1"/>
    <col min="13314" max="13314" width="34.875" customWidth="1"/>
    <col min="13315" max="13315" width="14.25" customWidth="1"/>
    <col min="13316" max="13316" width="55.125" customWidth="1"/>
    <col min="13317" max="13317" width="9.5" bestFit="1" customWidth="1"/>
    <col min="13569" max="13569" width="7.625" customWidth="1"/>
    <col min="13570" max="13570" width="34.875" customWidth="1"/>
    <col min="13571" max="13571" width="14.25" customWidth="1"/>
    <col min="13572" max="13572" width="55.125" customWidth="1"/>
    <col min="13573" max="13573" width="9.5" bestFit="1" customWidth="1"/>
    <col min="13825" max="13825" width="7.625" customWidth="1"/>
    <col min="13826" max="13826" width="34.875" customWidth="1"/>
    <col min="13827" max="13827" width="14.25" customWidth="1"/>
    <col min="13828" max="13828" width="55.125" customWidth="1"/>
    <col min="13829" max="13829" width="9.5" bestFit="1" customWidth="1"/>
    <col min="14081" max="14081" width="7.625" customWidth="1"/>
    <col min="14082" max="14082" width="34.875" customWidth="1"/>
    <col min="14083" max="14083" width="14.25" customWidth="1"/>
    <col min="14084" max="14084" width="55.125" customWidth="1"/>
    <col min="14085" max="14085" width="9.5" bestFit="1" customWidth="1"/>
    <col min="14337" max="14337" width="7.625" customWidth="1"/>
    <col min="14338" max="14338" width="34.875" customWidth="1"/>
    <col min="14339" max="14339" width="14.25" customWidth="1"/>
    <col min="14340" max="14340" width="55.125" customWidth="1"/>
    <col min="14341" max="14341" width="9.5" bestFit="1" customWidth="1"/>
    <col min="14593" max="14593" width="7.625" customWidth="1"/>
    <col min="14594" max="14594" width="34.875" customWidth="1"/>
    <col min="14595" max="14595" width="14.25" customWidth="1"/>
    <col min="14596" max="14596" width="55.125" customWidth="1"/>
    <col min="14597" max="14597" width="9.5" bestFit="1" customWidth="1"/>
    <col min="14849" max="14849" width="7.625" customWidth="1"/>
    <col min="14850" max="14850" width="34.875" customWidth="1"/>
    <col min="14851" max="14851" width="14.25" customWidth="1"/>
    <col min="14852" max="14852" width="55.125" customWidth="1"/>
    <col min="14853" max="14853" width="9.5" bestFit="1" customWidth="1"/>
    <col min="15105" max="15105" width="7.625" customWidth="1"/>
    <col min="15106" max="15106" width="34.875" customWidth="1"/>
    <col min="15107" max="15107" width="14.25" customWidth="1"/>
    <col min="15108" max="15108" width="55.125" customWidth="1"/>
    <col min="15109" max="15109" width="9.5" bestFit="1" customWidth="1"/>
    <col min="15361" max="15361" width="7.625" customWidth="1"/>
    <col min="15362" max="15362" width="34.875" customWidth="1"/>
    <col min="15363" max="15363" width="14.25" customWidth="1"/>
    <col min="15364" max="15364" width="55.125" customWidth="1"/>
    <col min="15365" max="15365" width="9.5" bestFit="1" customWidth="1"/>
    <col min="15617" max="15617" width="7.625" customWidth="1"/>
    <col min="15618" max="15618" width="34.875" customWidth="1"/>
    <col min="15619" max="15619" width="14.25" customWidth="1"/>
    <col min="15620" max="15620" width="55.125" customWidth="1"/>
    <col min="15621" max="15621" width="9.5" bestFit="1" customWidth="1"/>
    <col min="15873" max="15873" width="7.625" customWidth="1"/>
    <col min="15874" max="15874" width="34.875" customWidth="1"/>
    <col min="15875" max="15875" width="14.25" customWidth="1"/>
    <col min="15876" max="15876" width="55.125" customWidth="1"/>
    <col min="15877" max="15877" width="9.5" bestFit="1" customWidth="1"/>
    <col min="16129" max="16129" width="7.625" customWidth="1"/>
    <col min="16130" max="16130" width="34.875" customWidth="1"/>
    <col min="16131" max="16131" width="14.25" customWidth="1"/>
    <col min="16132" max="16132" width="55.125" customWidth="1"/>
    <col min="16133" max="16133" width="9.5" bestFit="1" customWidth="1"/>
  </cols>
  <sheetData>
    <row r="1" spans="1:4" s="7" customFormat="1" ht="19.5">
      <c r="A1" s="137" t="s">
        <v>101</v>
      </c>
      <c r="B1" s="137"/>
      <c r="C1" s="137"/>
      <c r="D1" s="137"/>
    </row>
    <row r="2" spans="1:4" ht="11.25" customHeight="1">
      <c r="A2" s="88"/>
      <c r="B2" s="88"/>
      <c r="C2" s="88"/>
      <c r="D2" s="88"/>
    </row>
    <row r="3" spans="1:4">
      <c r="A3" s="120" t="s">
        <v>57</v>
      </c>
      <c r="B3" s="120"/>
      <c r="C3" s="138" t="s">
        <v>95</v>
      </c>
      <c r="D3" s="138"/>
    </row>
    <row r="4" spans="1:4" ht="23.25" customHeight="1" thickBot="1">
      <c r="A4" s="97" t="s">
        <v>58</v>
      </c>
      <c r="B4" s="97"/>
    </row>
    <row r="5" spans="1:4" ht="30" customHeight="1" thickBot="1">
      <c r="A5" s="10" t="s">
        <v>0</v>
      </c>
      <c r="B5" s="11" t="s">
        <v>1</v>
      </c>
      <c r="C5" s="11" t="s">
        <v>59</v>
      </c>
      <c r="D5" s="12" t="s">
        <v>3</v>
      </c>
    </row>
    <row r="6" spans="1:4" ht="30" customHeight="1" thickTop="1">
      <c r="A6" s="13">
        <v>1</v>
      </c>
      <c r="B6" s="14" t="s">
        <v>102</v>
      </c>
      <c r="C6" s="16">
        <v>510000</v>
      </c>
      <c r="D6" s="17" t="s">
        <v>60</v>
      </c>
    </row>
    <row r="7" spans="1:4" ht="30" customHeight="1">
      <c r="A7" s="18">
        <v>2</v>
      </c>
      <c r="B7" s="76" t="s">
        <v>85</v>
      </c>
      <c r="C7" s="94">
        <v>446300</v>
      </c>
      <c r="D7" s="22" t="s">
        <v>96</v>
      </c>
    </row>
    <row r="8" spans="1:4" ht="30" customHeight="1" thickBot="1">
      <c r="A8" s="101" t="s">
        <v>4</v>
      </c>
      <c r="B8" s="139"/>
      <c r="C8" s="140">
        <f>SUM(C6:C7)</f>
        <v>956300</v>
      </c>
      <c r="D8" s="141"/>
    </row>
    <row r="9" spans="1:4" ht="4.5" customHeight="1">
      <c r="A9" s="5"/>
    </row>
    <row r="10" spans="1:4" ht="17.25" customHeight="1" thickBot="1">
      <c r="A10" s="97" t="s">
        <v>61</v>
      </c>
      <c r="B10" s="97"/>
    </row>
    <row r="11" spans="1:4" ht="30.95" customHeight="1">
      <c r="A11" s="6" t="s">
        <v>0</v>
      </c>
      <c r="B11" s="37" t="s">
        <v>1</v>
      </c>
      <c r="C11" s="37" t="s">
        <v>62</v>
      </c>
      <c r="D11" s="38" t="s">
        <v>3</v>
      </c>
    </row>
    <row r="12" spans="1:4" s="66" customFormat="1" ht="35.1" customHeight="1">
      <c r="A12" s="4">
        <v>1</v>
      </c>
      <c r="B12" s="63" t="s">
        <v>63</v>
      </c>
      <c r="C12" s="64">
        <v>60000</v>
      </c>
      <c r="D12" s="65" t="s">
        <v>64</v>
      </c>
    </row>
    <row r="13" spans="1:4" s="66" customFormat="1" ht="35.1" customHeight="1">
      <c r="A13" s="4">
        <v>2</v>
      </c>
      <c r="B13" s="67" t="s">
        <v>22</v>
      </c>
      <c r="C13" s="64">
        <v>50000</v>
      </c>
      <c r="D13" s="65" t="s">
        <v>65</v>
      </c>
    </row>
    <row r="14" spans="1:4" s="66" customFormat="1" ht="46.5" customHeight="1">
      <c r="A14" s="4">
        <v>3</v>
      </c>
      <c r="B14" s="67" t="s">
        <v>26</v>
      </c>
      <c r="C14" s="1">
        <v>47880</v>
      </c>
      <c r="D14" s="65" t="s">
        <v>66</v>
      </c>
    </row>
    <row r="15" spans="1:4" s="66" customFormat="1" ht="35.1" customHeight="1">
      <c r="A15" s="4">
        <v>4</v>
      </c>
      <c r="B15" s="67" t="s">
        <v>23</v>
      </c>
      <c r="C15" s="1">
        <v>50000</v>
      </c>
      <c r="D15" s="68" t="s">
        <v>67</v>
      </c>
    </row>
    <row r="16" spans="1:4" s="66" customFormat="1" ht="35.1" customHeight="1">
      <c r="A16" s="4">
        <v>5</v>
      </c>
      <c r="B16" s="67" t="s">
        <v>68</v>
      </c>
      <c r="C16" s="64">
        <v>30000</v>
      </c>
      <c r="D16" s="65" t="s">
        <v>69</v>
      </c>
    </row>
    <row r="17" spans="1:12" s="66" customFormat="1" ht="35.1" customHeight="1">
      <c r="A17" s="4">
        <v>6</v>
      </c>
      <c r="B17" s="67" t="s">
        <v>24</v>
      </c>
      <c r="C17" s="64">
        <v>90000</v>
      </c>
      <c r="D17" s="65" t="s">
        <v>70</v>
      </c>
    </row>
    <row r="18" spans="1:12" s="66" customFormat="1" ht="35.1" customHeight="1">
      <c r="A18" s="4">
        <v>7</v>
      </c>
      <c r="B18" s="67" t="s">
        <v>25</v>
      </c>
      <c r="C18" s="64">
        <v>30000</v>
      </c>
      <c r="D18" s="65" t="s">
        <v>71</v>
      </c>
    </row>
    <row r="19" spans="1:12" s="66" customFormat="1" ht="35.1" customHeight="1">
      <c r="A19" s="4">
        <v>8</v>
      </c>
      <c r="B19" s="67" t="s">
        <v>27</v>
      </c>
      <c r="C19" s="64">
        <v>57000</v>
      </c>
      <c r="D19" s="65" t="s">
        <v>72</v>
      </c>
    </row>
    <row r="20" spans="1:12" s="66" customFormat="1" ht="39.75" customHeight="1">
      <c r="A20" s="4">
        <v>9</v>
      </c>
      <c r="B20" s="67" t="s">
        <v>73</v>
      </c>
      <c r="C20" s="64">
        <v>50000</v>
      </c>
      <c r="D20" s="65" t="s">
        <v>99</v>
      </c>
    </row>
    <row r="21" spans="1:12" s="66" customFormat="1" ht="78.75" customHeight="1">
      <c r="A21" s="4">
        <v>10</v>
      </c>
      <c r="B21" s="67" t="s">
        <v>74</v>
      </c>
      <c r="C21" s="1">
        <v>41500</v>
      </c>
      <c r="D21" s="65" t="s">
        <v>98</v>
      </c>
    </row>
    <row r="22" spans="1:12" s="69" customFormat="1" ht="35.1" customHeight="1">
      <c r="A22" s="4">
        <v>11</v>
      </c>
      <c r="B22" s="67" t="s">
        <v>28</v>
      </c>
      <c r="C22" s="1">
        <v>40000</v>
      </c>
      <c r="D22" s="65" t="s">
        <v>79</v>
      </c>
    </row>
    <row r="23" spans="1:12" s="69" customFormat="1" ht="47.25" customHeight="1">
      <c r="A23" s="4">
        <v>12</v>
      </c>
      <c r="B23" s="63" t="s">
        <v>75</v>
      </c>
      <c r="C23" s="1">
        <v>75200</v>
      </c>
      <c r="D23" s="65" t="s">
        <v>90</v>
      </c>
    </row>
    <row r="24" spans="1:12" s="69" customFormat="1" ht="35.1" customHeight="1">
      <c r="A24" s="4">
        <v>13</v>
      </c>
      <c r="B24" s="67" t="s">
        <v>76</v>
      </c>
      <c r="C24" s="1">
        <v>40000</v>
      </c>
      <c r="D24" s="65" t="s">
        <v>77</v>
      </c>
    </row>
    <row r="25" spans="1:12" s="69" customFormat="1" ht="35.1" customHeight="1">
      <c r="A25" s="4">
        <v>14</v>
      </c>
      <c r="B25" s="63" t="s">
        <v>80</v>
      </c>
      <c r="C25" s="1">
        <v>30000</v>
      </c>
      <c r="D25" s="72" t="s">
        <v>81</v>
      </c>
      <c r="E25" s="73"/>
      <c r="F25" s="73"/>
      <c r="G25" s="73"/>
      <c r="H25" s="73"/>
      <c r="I25" s="73"/>
      <c r="J25" s="73"/>
      <c r="K25" s="73"/>
      <c r="L25" s="73"/>
    </row>
    <row r="26" spans="1:12" s="69" customFormat="1" ht="27" customHeight="1">
      <c r="A26" s="4">
        <v>15</v>
      </c>
      <c r="B26" s="63" t="s">
        <v>29</v>
      </c>
      <c r="C26" s="1">
        <v>30000</v>
      </c>
      <c r="D26" s="65"/>
    </row>
    <row r="27" spans="1:12" s="69" customFormat="1" ht="36.75" customHeight="1">
      <c r="A27" s="70">
        <v>16</v>
      </c>
      <c r="B27" s="91" t="s">
        <v>91</v>
      </c>
      <c r="C27" s="92">
        <v>32736</v>
      </c>
      <c r="D27" s="93" t="s">
        <v>97</v>
      </c>
    </row>
    <row r="28" spans="1:12" s="69" customFormat="1" ht="32.25" customHeight="1">
      <c r="A28" s="70">
        <v>17</v>
      </c>
      <c r="B28" s="91" t="s">
        <v>92</v>
      </c>
      <c r="C28" s="64">
        <v>4050</v>
      </c>
      <c r="D28" s="65"/>
    </row>
    <row r="29" spans="1:12" s="69" customFormat="1" ht="35.25" customHeight="1">
      <c r="A29" s="70">
        <v>18</v>
      </c>
      <c r="B29" s="91" t="s">
        <v>93</v>
      </c>
      <c r="C29" s="64">
        <v>10000</v>
      </c>
      <c r="D29" s="65"/>
    </row>
    <row r="30" spans="1:12" s="69" customFormat="1" ht="33" customHeight="1">
      <c r="A30" s="70">
        <v>19</v>
      </c>
      <c r="B30" s="91" t="s">
        <v>94</v>
      </c>
      <c r="C30" s="64">
        <v>10000</v>
      </c>
      <c r="D30" s="65"/>
    </row>
    <row r="31" spans="1:12" s="69" customFormat="1" ht="35.1" customHeight="1" thickBot="1">
      <c r="A31" s="70">
        <v>20</v>
      </c>
      <c r="B31" s="71" t="s">
        <v>30</v>
      </c>
      <c r="C31" s="64">
        <v>30000</v>
      </c>
      <c r="D31" s="65" t="s">
        <v>78</v>
      </c>
    </row>
    <row r="32" spans="1:12" ht="26.25" customHeight="1" thickBot="1">
      <c r="A32" s="132" t="s">
        <v>19</v>
      </c>
      <c r="B32" s="133"/>
      <c r="C32" s="134">
        <f>SUM(C12:C31)</f>
        <v>808366</v>
      </c>
      <c r="D32" s="135"/>
    </row>
    <row r="33" spans="1:4" ht="30" customHeight="1">
      <c r="B33" s="77"/>
      <c r="C33" s="78" t="s">
        <v>83</v>
      </c>
      <c r="D33" s="79">
        <f>C8-C32</f>
        <v>147934</v>
      </c>
    </row>
    <row r="34" spans="1:4" ht="37.5" customHeight="1">
      <c r="A34" s="136" t="s">
        <v>82</v>
      </c>
      <c r="B34" s="136"/>
      <c r="C34" s="136"/>
      <c r="D34" s="136"/>
    </row>
  </sheetData>
  <mergeCells count="10">
    <mergeCell ref="A32:B32"/>
    <mergeCell ref="C32:D32"/>
    <mergeCell ref="A34:D34"/>
    <mergeCell ref="A10:B10"/>
    <mergeCell ref="A1:D1"/>
    <mergeCell ref="A3:B3"/>
    <mergeCell ref="C3:D3"/>
    <mergeCell ref="A4:B4"/>
    <mergeCell ref="A8:B8"/>
    <mergeCell ref="C8:D8"/>
  </mergeCells>
  <phoneticPr fontId="2" type="noConversion"/>
  <pageMargins left="0.27559055118110237" right="0.27559055118110237" top="0" bottom="0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112家長會費預算</vt:lpstr>
      <vt:lpstr>112委員贊助款預算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2023-09-15T02:06:54Z</cp:lastPrinted>
  <dcterms:created xsi:type="dcterms:W3CDTF">2021-09-14T01:52:41Z</dcterms:created>
  <dcterms:modified xsi:type="dcterms:W3CDTF">2023-09-18T01:21:13Z</dcterms:modified>
</cp:coreProperties>
</file>